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概况表" sheetId="1" r:id="rId1"/>
  </sheets>
  <definedNames>
    <definedName name="_xlnm._FilterDatabase" localSheetId="0" hidden="1">概况表!$A$2:$U$64</definedName>
  </definedNames>
  <calcPr calcId="144525"/>
</workbook>
</file>

<file path=xl/sharedStrings.xml><?xml version="1.0" encoding="utf-8"?>
<sst xmlns="http://schemas.openxmlformats.org/spreadsheetml/2006/main" count="1032" uniqueCount="432">
  <si>
    <t>序号</t>
  </si>
  <si>
    <t>医保区划</t>
  </si>
  <si>
    <t>医疗机构名称</t>
  </si>
  <si>
    <t>医疗机构性质(公立、民营）</t>
  </si>
  <si>
    <t>医疗机构等级</t>
  </si>
  <si>
    <t>地址</t>
  </si>
  <si>
    <t>联系方式</t>
  </si>
  <si>
    <t>是否参与口腔种植医疗服务收费和耗材价格专项治理
（响应全流程价格调控）</t>
  </si>
  <si>
    <t>是否参与口腔种植牙耗材集采</t>
  </si>
  <si>
    <t>是否实施牙冠竞价挂网结果
（指是否通过采购平台采购限价挂网产品）</t>
  </si>
  <si>
    <t>种植体系统和牙冠是否按“零差率”销售</t>
  </si>
  <si>
    <t>是否在采购平台上采购中选产品</t>
  </si>
  <si>
    <r>
      <rPr>
        <b/>
        <sz val="11"/>
        <color theme="0"/>
        <rFont val="宋体"/>
        <charset val="134"/>
        <scheme val="major"/>
      </rPr>
      <t>单颗常规种植牙全流程医疗服务项目收费</t>
    </r>
    <r>
      <rPr>
        <b/>
        <vertAlign val="superscript"/>
        <sz val="11"/>
        <color theme="0"/>
        <rFont val="宋体"/>
        <charset val="134"/>
        <scheme val="major"/>
      </rPr>
      <t>①</t>
    </r>
  </si>
  <si>
    <t>种植体系统</t>
  </si>
  <si>
    <t>牙冠</t>
  </si>
  <si>
    <t>单颗常规种植牙总费用 （①+②+③）</t>
  </si>
  <si>
    <t>官网链接</t>
  </si>
  <si>
    <t>备注</t>
  </si>
  <si>
    <t>价格警示</t>
  </si>
  <si>
    <t>厂家名称</t>
  </si>
  <si>
    <r>
      <rPr>
        <b/>
        <sz val="11"/>
        <color theme="0"/>
        <rFont val="宋体"/>
        <charset val="134"/>
        <scheme val="major"/>
      </rPr>
      <t>价格</t>
    </r>
    <r>
      <rPr>
        <b/>
        <vertAlign val="superscript"/>
        <sz val="11"/>
        <color theme="0"/>
        <rFont val="宋体"/>
        <charset val="134"/>
        <scheme val="major"/>
      </rPr>
      <t>②</t>
    </r>
  </si>
  <si>
    <r>
      <rPr>
        <b/>
        <sz val="11"/>
        <color theme="0"/>
        <rFont val="宋体"/>
        <charset val="134"/>
        <scheme val="major"/>
      </rPr>
      <t>价格</t>
    </r>
    <r>
      <rPr>
        <b/>
        <vertAlign val="superscript"/>
        <sz val="11"/>
        <color theme="0"/>
        <rFont val="宋体"/>
        <charset val="134"/>
        <scheme val="major"/>
      </rPr>
      <t>③</t>
    </r>
  </si>
  <si>
    <t>蓬江区</t>
  </si>
  <si>
    <t>江门市中心医院</t>
  </si>
  <si>
    <t>公立</t>
  </si>
  <si>
    <t>三级</t>
  </si>
  <si>
    <t>江门市蓬江区海傍街23号</t>
  </si>
  <si>
    <t>0750-3165989</t>
  </si>
  <si>
    <t>是</t>
  </si>
  <si>
    <t>B&amp;B齿科公司B. &amp; B. Dental s.r.l.、士卓曼研究院股份公司Institut Straumann AG</t>
  </si>
  <si>
    <t>1163-1855</t>
  </si>
  <si>
    <t>中山市新致美义齿科技有限公司、广州市进达义齿技术开发有限公司</t>
  </si>
  <si>
    <t>399-440</t>
  </si>
  <si>
    <t>5882-6615</t>
  </si>
  <si>
    <t>江门市口腔医院（江门市牙病防治指导中心）</t>
  </si>
  <si>
    <t>二级</t>
  </si>
  <si>
    <t>江门市蓬江区建设路24号；江门市蓬江区永利街4号；江门市蓬江区东华一路36号104、105；江门市蓬江区跃进路20号；江门市蓬江区农林东路36号103；江门市蓬江区梧岗里107号102；江门市蓬江区华园南36号；江门市蓬江区迎宾大道西38号101、114；江门市江海区阳山路1号4号铺</t>
  </si>
  <si>
    <t>0750-3325934</t>
  </si>
  <si>
    <t>士卓曼研究院股份公司 Institut Straumann AG、诺贝尔生物公司Nobel Biocare AB、阿尔法生物科技有限公司Alpha-Bio Tec LTD.、登士柏种植体制造公司DENTSPLY Implants Manufacturing GmbH、常州百康特医疗器</t>
  </si>
  <si>
    <t>630-4407</t>
  </si>
  <si>
    <t>洋紫荆牙科器材（深圳）有限公司、江门市口腔医院修复工艺中心、深圳康泰健医疗科技股份有限公司</t>
  </si>
  <si>
    <t>440-1203</t>
  </si>
  <si>
    <t>5386.28-9926.28</t>
  </si>
  <si>
    <t>新会区</t>
  </si>
  <si>
    <t>江门市新会区人民医院</t>
  </si>
  <si>
    <t>江门市新会区龙山路28号</t>
  </si>
  <si>
    <t>0750-6180451</t>
  </si>
  <si>
    <t>诺保科商贸（上海）有限公司</t>
  </si>
  <si>
    <t>1350-1855</t>
  </si>
  <si>
    <t>智能臻德</t>
  </si>
  <si>
    <t>229-750</t>
  </si>
  <si>
    <t>5580-6600</t>
  </si>
  <si>
    <t>无</t>
  </si>
  <si>
    <t>江门市新会区第二人民医院</t>
  </si>
  <si>
    <t>新会区冈州大道中98号</t>
  </si>
  <si>
    <t>0750-6666032</t>
  </si>
  <si>
    <t>韩国迪耀株式会社DIO、登士柏西诺德牙科产品（上海）有限公司</t>
  </si>
  <si>
    <t>630-1508</t>
  </si>
  <si>
    <t>佛山市智能臻德齿科有限公司</t>
  </si>
  <si>
    <t>229-435</t>
  </si>
  <si>
    <t>5179-6263</t>
  </si>
  <si>
    <t>台山市</t>
  </si>
  <si>
    <t>台山市人民医院</t>
  </si>
  <si>
    <t>台山环北大道80号</t>
  </si>
  <si>
    <t>0750-5552012</t>
  </si>
  <si>
    <t>瑞士Institut Straumann AG士卓曼研究院股份公司</t>
  </si>
  <si>
    <t>东莞定远陶齿制品有限公司1家企业</t>
  </si>
  <si>
    <t>258-655</t>
  </si>
  <si>
    <t>6211-6608</t>
  </si>
  <si>
    <t>http://www.tsinfo.com.cn/tsrmyy/</t>
  </si>
  <si>
    <t>台山市妇幼保健院</t>
  </si>
  <si>
    <t>广东省江门市台山市台城街道办事处顺安路28号</t>
  </si>
  <si>
    <t>0750-5559618</t>
  </si>
  <si>
    <t>士卓曼（北京）医疗器械贸易有限公司、驭楚（上海）贸易有限公司等2家企业</t>
  </si>
  <si>
    <t>750-5207</t>
  </si>
  <si>
    <t>深圳洋紫荆牙科器材有限公司</t>
  </si>
  <si>
    <t>187-1200</t>
  </si>
  <si>
    <t>5041-10511</t>
  </si>
  <si>
    <t>www.ts3861.com</t>
  </si>
  <si>
    <t>开平市</t>
  </si>
  <si>
    <t>开平市中医院</t>
  </si>
  <si>
    <t>开平市长沙东郊东路16号</t>
  </si>
  <si>
    <t>0750-2211201</t>
  </si>
  <si>
    <t>诺保科商贸（上海）有限公司、奥齿泰种植体有限责任公司</t>
  </si>
  <si>
    <t>585-1855</t>
  </si>
  <si>
    <t>台山市方圆义齿有限公司、开平市艺丰义齿有限公司</t>
  </si>
  <si>
    <t>371-650</t>
  </si>
  <si>
    <t>5056-6605</t>
  </si>
  <si>
    <t>公众号：开平市中医院</t>
  </si>
  <si>
    <t>未包含骨粉、骨膜等耗材价格</t>
  </si>
  <si>
    <t>鹤山市</t>
  </si>
  <si>
    <t>鹤山市人民医院</t>
  </si>
  <si>
    <t>鹤山市沙坪街道人民路39号</t>
  </si>
  <si>
    <t>0750-8830521</t>
  </si>
  <si>
    <t>登腾（北京）医疗器械商贸有限公司、士卓曼（北京）医疗器械贸易有限公司</t>
  </si>
  <si>
    <t>770-1855</t>
  </si>
  <si>
    <t>中山市新致美义齿科技有限公司</t>
  </si>
  <si>
    <t>243-1282.5</t>
  </si>
  <si>
    <t>5117-7241.5</t>
  </si>
  <si>
    <t>鹤山市妇幼保健院（鹤山市妇幼保健计划生育服务中心、鹤山市儿童医院）</t>
  </si>
  <si>
    <t>鹤山大道1156号</t>
  </si>
  <si>
    <t>0750-8933022</t>
  </si>
  <si>
    <t>常州百康特医疗器械有限公司、奥齿泰种植体有限责任公司、士卓曼（北京）医疗器械贸易有限公司</t>
  </si>
  <si>
    <t>630-1855</t>
  </si>
  <si>
    <t>韶关市德维雅义齿技术开发有限公司</t>
  </si>
  <si>
    <t>224-400</t>
  </si>
  <si>
    <t>5154-6555</t>
  </si>
  <si>
    <t>http://www.hssfybjy.cn/</t>
  </si>
  <si>
    <t>新会区会城街道办事处社区卫生服务中心</t>
  </si>
  <si>
    <t>一级及以下</t>
  </si>
  <si>
    <t>新会区会城新桥路14号</t>
  </si>
  <si>
    <t>0750-6333659</t>
  </si>
  <si>
    <t>登士柏西诺德牙科产品（上海）有限公司，登腾(广州)医疗器械商贸有限公司</t>
  </si>
  <si>
    <t>770-1508</t>
  </si>
  <si>
    <t>120-1100</t>
  </si>
  <si>
    <t>4778-6496</t>
  </si>
  <si>
    <t>开平舒适美口腔门诊部</t>
  </si>
  <si>
    <t>民营</t>
  </si>
  <si>
    <t>开平市三埠区长沙曙光西路2至6号中间二层</t>
  </si>
  <si>
    <t>0750-2237880</t>
  </si>
  <si>
    <t>否</t>
  </si>
  <si>
    <t>北京迪耀科贸有限公司、奥齿泰（北京）商贸有限公司、皓圣美有限责任公司、士卓曼（北京）医疗器械贸易有限公司</t>
  </si>
  <si>
    <t>771-6112</t>
  </si>
  <si>
    <t>深圳康泰健医疗科技股份有限公司</t>
  </si>
  <si>
    <t>258-2000</t>
  </si>
  <si>
    <t>4917-12000</t>
  </si>
  <si>
    <t>公众号：开平舒适美口腔门诊部</t>
  </si>
  <si>
    <t>台山市中医院</t>
  </si>
  <si>
    <t>台山市沙岗湖路100号</t>
  </si>
  <si>
    <t>诺贝尔生物公司</t>
  </si>
  <si>
    <t>佛山市南海区桂城福恩德义齿加工场</t>
  </si>
  <si>
    <t>212-1300</t>
  </si>
  <si>
    <t>6164.78-7252.78</t>
  </si>
  <si>
    <t>江门蓬江啄木口腔门诊部</t>
  </si>
  <si>
    <t>江门市蓬江区丰乐路20号101之二</t>
  </si>
  <si>
    <t>0750-7169888</t>
  </si>
  <si>
    <t>登腾（北京）医疗器械商贸有限公司、、江苏创英医疗器械有限公司、登士柏西诺德牙科产品（上海）有限公司</t>
  </si>
  <si>
    <t>896-3200</t>
  </si>
  <si>
    <t>广州威利豪医疗器械有限公司</t>
  </si>
  <si>
    <t>229-786</t>
  </si>
  <si>
    <t>5013-7874</t>
  </si>
  <si>
    <t>江海区</t>
  </si>
  <si>
    <t>江海德成口腔诊所</t>
  </si>
  <si>
    <t>广东省江门市江海区江海四路60号114-116室</t>
  </si>
  <si>
    <t>奥齿泰（北京）商贸有限公司、登腾（北京）医疗器械商贸有限公司、诺保科商贸（上海）有限公司、士卓曼（北京）医疗器械贸易有限公司、登士柏西诺德牙科产品（上海）有限公司</t>
  </si>
  <si>
    <t>700-1855</t>
  </si>
  <si>
    <t>中山锦冠桥义齿有限公司</t>
  </si>
  <si>
    <t>322-1057</t>
  </si>
  <si>
    <t>4980-6800</t>
  </si>
  <si>
    <t>江海艾波健达口腔诊所</t>
  </si>
  <si>
    <t>江海区德泉路天鹅湾爱琴苑32号101室</t>
  </si>
  <si>
    <t>种植体执行零差率，牙冠未执行零差率</t>
  </si>
  <si>
    <t>奥齿泰（北京）商贸有限公司、登腾（北京）医疗器械商贸有限公司、诺保科商贸（上海）有限公司、广州市红实商贸有限公司、四川鸿政博恩口腔科技有限公司</t>
  </si>
  <si>
    <t>中山市新致美义齿科技有限公司、洋紫荆牙科器材（深圳）有限公司、深圳市家鸿口腔医疗股份有限公司、深圳康泰健医疗科技股份有限公司、中山锦冠桥义齿有限公司</t>
  </si>
  <si>
    <t>280.5-570</t>
  </si>
  <si>
    <t>4868.5-6313</t>
  </si>
  <si>
    <t>微信公众号：健达口腔</t>
  </si>
  <si>
    <t>新会仁和口腔诊所</t>
  </si>
  <si>
    <t>东庆北路5号4座106-109铺</t>
  </si>
  <si>
    <t>韩国迪耀株式会社DIO Corporation</t>
  </si>
  <si>
    <t>深圳市金悠然科技有限公司</t>
  </si>
  <si>
    <t>江门新会雅言口腔门诊部</t>
  </si>
  <si>
    <t>江门市新会区 会城振兴二路61号104</t>
  </si>
  <si>
    <t>安卓健股份有限公司 Anthogyr SAS、韩国株式会社DIO Corporation、DENTSPLY implants Manufacturing Gmbh</t>
  </si>
  <si>
    <t>740-1657</t>
  </si>
  <si>
    <t>409-2000</t>
  </si>
  <si>
    <t>4169-6677</t>
  </si>
  <si>
    <t>新会牙牙乐口腔诊所</t>
  </si>
  <si>
    <t>广东省江门市新会区三和大道南九号114铺</t>
  </si>
  <si>
    <t>奥齿泰（深圳）商贸有限公司</t>
  </si>
  <si>
    <t>630-1000</t>
  </si>
  <si>
    <t>4927-6888</t>
  </si>
  <si>
    <t>新会冈州医疗有限责任公司</t>
  </si>
  <si>
    <t>江门市新会区会城镇冈州大道中24号102、105铺</t>
  </si>
  <si>
    <t>登腾（广州）医疗器械有限公司、</t>
  </si>
  <si>
    <t>800-1500</t>
  </si>
  <si>
    <t>4865-5565</t>
  </si>
  <si>
    <t>江门蓬江齿美口腔门诊部</t>
  </si>
  <si>
    <t>江门蓬江江侨路72号212-217室</t>
  </si>
  <si>
    <t>登腾（北京）医疗器械商贸有限公司、诺贝尔生物公司、卡瓦盛邦（上海）牙科医疗器械有限公司</t>
  </si>
  <si>
    <t>广州市康创美义齿有限公司</t>
  </si>
  <si>
    <t>400-2000</t>
  </si>
  <si>
    <t>5058-7743</t>
  </si>
  <si>
    <t>江门蓬江齿美口腔门诊部微信公众号</t>
  </si>
  <si>
    <t>工厂除了瓷牙费用，还会收取植体加工研磨费用，所以并不只是显示的挂网的成本</t>
  </si>
  <si>
    <t>江门蓬江万国口腔门诊部</t>
  </si>
  <si>
    <t>江门市蓬江区港口一路13号首层自编1F-02，二层自编2F-03室</t>
  </si>
  <si>
    <t>0750-3320666</t>
  </si>
  <si>
    <t>密易施医疗有限公司 IS Implants
TechnologiesLtd.、奥齿泰种植体有限责任公司 Osstem Implant Co.,Ltd、士卓曼研究院股份公司 Institut Straumann AG、安卓健股份有限公司
Anthogwr SAS</t>
  </si>
  <si>
    <t>771-1855</t>
  </si>
  <si>
    <t>科钛（广州）医疗器械有限公司、广州悦君义齿研制有限公司</t>
  </si>
  <si>
    <t>1680-4600</t>
  </si>
  <si>
    <t>6339- 10343</t>
  </si>
  <si>
    <t>江门万国口腔（微信公众号）</t>
  </si>
  <si>
    <t>蓬江农世越口腔诊所</t>
  </si>
  <si>
    <t>江门市蓬江区建设二路133号</t>
  </si>
  <si>
    <t>07503320337</t>
  </si>
  <si>
    <t>登腾（北京）医疗器械商贸有限公司、北京莱顿医疗器械有限责任公司、士卓曼（北京）医疗器械贸易有限公司</t>
  </si>
  <si>
    <t>广州市康创美义齿有限公司医技联盟</t>
  </si>
  <si>
    <t>780-2680</t>
  </si>
  <si>
    <t>5438-8423</t>
  </si>
  <si>
    <t>蓬江品悦口腔门诊部</t>
  </si>
  <si>
    <t>江门蓬江区育德街50号</t>
  </si>
  <si>
    <t>江苏创英医疗器械有限
公司、登士柏种植体制造公司</t>
  </si>
  <si>
    <t>747-1853</t>
  </si>
  <si>
    <t>广州市瀚坤医疗器械有限公司</t>
  </si>
  <si>
    <t>500-1500</t>
  </si>
  <si>
    <t>5135-7241</t>
  </si>
  <si>
    <t>江门品悦江华口腔病防治所</t>
  </si>
  <si>
    <t>江门水南路长发里1号</t>
  </si>
  <si>
    <t>江门蓬江博雅口腔门诊部</t>
  </si>
  <si>
    <t>江门市蓬江区双龙大道71号109、110、111、113室</t>
  </si>
  <si>
    <t>奥齿泰（深圳）商贸有限公司、瑞士Institut Straumann AG士卓曼研究院股份有限公司</t>
  </si>
  <si>
    <t>771-1856</t>
  </si>
  <si>
    <t>广州市帕菲克义齿科技有限公司</t>
  </si>
  <si>
    <t>5309-6394</t>
  </si>
  <si>
    <t>江门光辉口腔诊所</t>
  </si>
  <si>
    <t>江门市蓬江区育德街61号103、104、203、204、205、206、207、208、209、210</t>
  </si>
  <si>
    <t>奥齿泰(北京)商贸有限公司、瑞士InstitutStraumann AG士卓曼研究院股份有限公司、安卓健股份有限公司Anthogwr SAS、B&amp;B齿科公司B. &amp; B. Dental s.r.1.</t>
  </si>
  <si>
    <t>771-10080</t>
  </si>
  <si>
    <t>中山市新致美义齿科技有限公司、佛山市智能臻德齿科有限公司、东莞市酷美义齿有限公司</t>
  </si>
  <si>
    <t>5439-14748</t>
  </si>
  <si>
    <t>种植牙除了有种植体和基台一套成本，还有愈合基台和其余配件，这些并没有在集采套系价体现，工厂除了瓷牙费用，还会收取植体加工研磨费用，所以并不只是显示的挂网的成本</t>
  </si>
  <si>
    <t>江门协诚口腔诊所</t>
  </si>
  <si>
    <t>江海区东海路2号113室</t>
  </si>
  <si>
    <t>0750-3987186</t>
  </si>
  <si>
    <t>登腾（北京）医疗器械商贸有限公司、登士柏西诺德牙科产品（上海）有限公司</t>
  </si>
  <si>
    <t>1155-1530</t>
  </si>
  <si>
    <t>5703-6078</t>
  </si>
  <si>
    <t>江海新时代口腔诊所</t>
  </si>
  <si>
    <t>江门市江海区东海路79号107/108/111室</t>
  </si>
  <si>
    <t>0750-3761268</t>
  </si>
  <si>
    <t>常州百康特医疗器械有限公司、登腾（北京）医疗器械商贸有限公司等2家企业</t>
  </si>
  <si>
    <t>792-1792</t>
  </si>
  <si>
    <t>411-1000</t>
  </si>
  <si>
    <t>5680-6680</t>
  </si>
  <si>
    <t>http://xsdkq.cn.xinclo.xyz/</t>
  </si>
  <si>
    <t>江海齿美万方口腔诊所</t>
  </si>
  <si>
    <t>广东省江门市江海区中华大道6号</t>
  </si>
  <si>
    <t>奥齿泰（北京）商贸有限公司</t>
  </si>
  <si>
    <t>江门德仁口腔诊所</t>
  </si>
  <si>
    <t>广东省江门市礼乐礼德街8号118地铺</t>
  </si>
  <si>
    <t>0750-3633533</t>
  </si>
  <si>
    <t>常州百康特医疗器械有限公司、士曼（北京）医疗器械贸易有限公司、登士柏西诺德牙科产品（上海）有限公司</t>
  </si>
  <si>
    <t>945-5812</t>
  </si>
  <si>
    <t>713-6800</t>
  </si>
  <si>
    <t>5545-16500</t>
  </si>
  <si>
    <t>未包含基体、螺丝、骨粉、骨膜等耗材价格。</t>
  </si>
  <si>
    <t>鹤山沙坪齿康丽口腔诊所</t>
  </si>
  <si>
    <t>鹤山沙坪铁夫路572、574号</t>
  </si>
  <si>
    <t>士卓曼（北京）医疗器械贸易有限公司、奥齿泰（北京）商贸有限公司</t>
  </si>
  <si>
    <t>佛山市至善义齿有限公司</t>
  </si>
  <si>
    <t>800-4000</t>
  </si>
  <si>
    <t>5621-9905</t>
  </si>
  <si>
    <t>鹤山市沙坪光护口腔诊所</t>
  </si>
  <si>
    <t>鹤山大道631号</t>
  </si>
  <si>
    <t>佛山市牙道义齿有限公司</t>
  </si>
  <si>
    <t>1000-5000</t>
  </si>
  <si>
    <t>5659-19130</t>
  </si>
  <si>
    <t>鹤山市沙坪礼仁口腔诊所</t>
  </si>
  <si>
    <t>鹤山市沙坪街道凤盈西街20号</t>
  </si>
  <si>
    <t>771-5922</t>
  </si>
  <si>
    <t>广州市锦冠桥义齿有限公司</t>
  </si>
  <si>
    <t>500-4500</t>
  </si>
  <si>
    <t>5159-14310</t>
  </si>
  <si>
    <t>鹤山市沙坪雅友口腔诊所</t>
  </si>
  <si>
    <t>鹤山市沙坪街道新城路44号之二之四</t>
  </si>
  <si>
    <t>800-5000</t>
  </si>
  <si>
    <t>5458-10743</t>
  </si>
  <si>
    <t>鹤山沙坪微笑口腔诊所</t>
  </si>
  <si>
    <t>鹤山沙坪街道中山路129号</t>
  </si>
  <si>
    <t>蓬江品洁口腔门诊部</t>
  </si>
  <si>
    <t>江门市蓬江区白石大道136号113、115、117、119室，136号之二201、202室</t>
  </si>
  <si>
    <t>奥齿泰（北京）商贸有限公司、登士柏西诺德牙科产品（上海）有限公司</t>
  </si>
  <si>
    <t>771-1853</t>
  </si>
  <si>
    <t>528-760</t>
  </si>
  <si>
    <t>5187-6501</t>
  </si>
  <si>
    <t>蓬江吴惠菊口腔诊所</t>
  </si>
  <si>
    <t>港口一路31号104</t>
  </si>
  <si>
    <t>登腾（广州）医疗器械有限公司</t>
  </si>
  <si>
    <t>江门市美峰义齿科技有限公司</t>
  </si>
  <si>
    <t>350-1500</t>
  </si>
  <si>
    <t>5000-9000</t>
  </si>
  <si>
    <t>江门蓬江爱齿健口腔门诊部</t>
  </si>
  <si>
    <t>江门市蓬江区荷塘镇民兴路1号101室</t>
  </si>
  <si>
    <t>奥齿泰种植体有限公司</t>
  </si>
  <si>
    <t>267.3-303.8</t>
  </si>
  <si>
    <t>4926-4962.8</t>
  </si>
  <si>
    <t>蓬江钊强口腔诊所</t>
  </si>
  <si>
    <t>江门市蓬江区港口二路3号115室、117室</t>
  </si>
  <si>
    <t>江门蓬江邑邑口腔门诊部</t>
  </si>
  <si>
    <t>江门市蓬江区海逸城邦花园3号1101室、1102室</t>
  </si>
  <si>
    <t>韩国登腾株式会社DENTUIM Co., Ltd.、瑞士Institut Straumann AG士卓曼研究院股份公司等2家企业</t>
  </si>
  <si>
    <t>771-3339</t>
  </si>
  <si>
    <t>洋紫荆牙科器材（深圳）有限公司</t>
  </si>
  <si>
    <t>412-1180</t>
  </si>
  <si>
    <t>5047-8407</t>
  </si>
  <si>
    <t>江海凯博联合门诊部</t>
  </si>
  <si>
    <t>江门市江海区仁美里1号首层（江南商会隔壁）</t>
  </si>
  <si>
    <t>0750-3821981</t>
  </si>
  <si>
    <t>奥齿泰</t>
  </si>
  <si>
    <t>222-728</t>
  </si>
  <si>
    <t>4760-5266</t>
  </si>
  <si>
    <t>http://jhkb.booen.co/</t>
  </si>
  <si>
    <t>台山市台城叶氏姊妹口腔门诊部</t>
  </si>
  <si>
    <t>台山市台城石花华侨新村9号</t>
  </si>
  <si>
    <t>0750-5525646</t>
  </si>
  <si>
    <t>奥齿泰（深圳）商贸有限公司、登士柏西诺德牙科产品（上海）有限公司</t>
  </si>
  <si>
    <t>广州华昌义齿有限公司</t>
  </si>
  <si>
    <t>1580-4380</t>
  </si>
  <si>
    <t>6455-10337</t>
  </si>
  <si>
    <t>台山志泳医疗投资有限公司敏捷悦府口腔门诊部</t>
  </si>
  <si>
    <t>台山市台城陈宜禧路南251号敏捷悦府1号商业122室</t>
  </si>
  <si>
    <t>0750-5510077</t>
  </si>
  <si>
    <t>东莞市富诚医疗用品有限公司</t>
  </si>
  <si>
    <t>200-438</t>
  </si>
  <si>
    <t>5000-5238</t>
  </si>
  <si>
    <t>台山懿美口腔诊所</t>
  </si>
  <si>
    <t>台山市台城街道公园路26号雅居乐花园2号楼116室</t>
  </si>
  <si>
    <t>0750-5555565</t>
  </si>
  <si>
    <t>奥齿泰种植体有限责任公司Osstem Implant Co.，Ltd.，瑞士Institut Straumann AG士卓曼研究院股份公司</t>
  </si>
  <si>
    <t>深圳康泰健医疗科技股份有限公司，深圳洋紫荆牙科器材有限公司，佛山市智能臻德齿科有限公司</t>
  </si>
  <si>
    <t>229-440</t>
  </si>
  <si>
    <t>5050-6345</t>
  </si>
  <si>
    <t>公众号：台山懿美口腔</t>
  </si>
  <si>
    <t>不包含种植牙手术相关的骨增量手术的耗材就手术费用</t>
  </si>
  <si>
    <t>开平众顺口腔门诊部</t>
  </si>
  <si>
    <t>开平市三埠区长沙光明路101号二层201号铺位</t>
  </si>
  <si>
    <t>韩国仕诺康株式会社SNUCONE CO., LTD.登士柏西诺德牙科产品（上海）有限公司，奥齿泰（北京）商贸有限公司</t>
  </si>
  <si>
    <t>647-10161</t>
  </si>
  <si>
    <t>东莞市华跃义齿科技有限公司</t>
  </si>
  <si>
    <t>160-3680</t>
  </si>
  <si>
    <t>4695-17729</t>
  </si>
  <si>
    <t>公众号：开平众顺口腔</t>
  </si>
  <si>
    <t>开平德雅口腔门诊部</t>
  </si>
  <si>
    <t>开平市长沙街道办事处幕沙路53号1-3层</t>
  </si>
  <si>
    <t>0750-2023223</t>
  </si>
  <si>
    <t>登腾（广州）医疗器械有限公司、瑞士士卓曼研究院股份公司Institut
Straumann AG、奥齿泰（深圳）商贸有限公司等3家企业</t>
  </si>
  <si>
    <t>770-7645</t>
  </si>
  <si>
    <t>4916-12188</t>
  </si>
  <si>
    <t>价格包含集采及非集采种植体系统。</t>
  </si>
  <si>
    <t>李健栩口腔诊所</t>
  </si>
  <si>
    <t>开平市三埠街道办事处祥龙中路50号领美花园23栋首层118-122铺位</t>
  </si>
  <si>
    <t>登腾（广州）医疗器械有限公司、广东益升齿康医疗科技有限公司</t>
  </si>
  <si>
    <t>770-8000</t>
  </si>
  <si>
    <t xml:space="preserve">深圳康泰健医疗科技股份有限公司、深圳市澳美德牙科器材有限公司、广州市瀚坤医疗器械有限公司、广州华昌义齿有限公司 </t>
  </si>
  <si>
    <t>800-2500</t>
  </si>
  <si>
    <t>5138-14388</t>
  </si>
  <si>
    <t>公众号：开平市三埠李健栩口腔</t>
  </si>
  <si>
    <t>开平品诚口腔门诊部</t>
  </si>
  <si>
    <t>开平市幸福路24号3幢9-13铺位</t>
  </si>
  <si>
    <t>700-8000</t>
  </si>
  <si>
    <t>深圳康泰健医疗科技股份有限公司、洋紫荆牙科器材（深圳）有限公司、中山市新致美义齿科技有限公司</t>
  </si>
  <si>
    <t>230-1500</t>
  </si>
  <si>
    <t>4888-13388</t>
  </si>
  <si>
    <t>集采牙冠质量水平会偏低，不是所有的客人都会接受，最高的3M Lava</t>
  </si>
  <si>
    <t>余健华口腔诊所</t>
  </si>
  <si>
    <t>开平市长沙区宝源路2号5幢首层113-114号铺位</t>
  </si>
  <si>
    <t>登腾株式会社Dentium Co., Ltd.
广州富瑞康科技有限公司</t>
  </si>
  <si>
    <t>中山锦冠桥、深圳金悠然，深圳名扬</t>
  </si>
  <si>
    <t>409-4880</t>
  </si>
  <si>
    <t>5555-16500</t>
  </si>
  <si>
    <t>周宪湛口腔诊所</t>
  </si>
  <si>
    <t>开平市长沙幕桥西路金都花苑东区2号4幢首层108-109铺</t>
  </si>
  <si>
    <t>登腾</t>
  </si>
  <si>
    <t>深圳康泰健医疗股份有限公司</t>
  </si>
  <si>
    <t>480-2500</t>
  </si>
  <si>
    <t>开平艺齿口腔诊所</t>
  </si>
  <si>
    <t>开平市长沙街道办事处宝堤东路7号首层108号铺位、7号202</t>
  </si>
  <si>
    <t>0750-2280188</t>
  </si>
  <si>
    <t>登腾（北京）医疗器械商贸有限公司、奥齿泰种植体有限责任公司、士卓曼（北京）医疗器械贸易有限公司、诺保科商贸（上海）有限公司、等4家企业</t>
  </si>
  <si>
    <t>770-9800</t>
  </si>
  <si>
    <t>中山市新致美义齿科技有限公司、深圳康泰健医疗科技股份有限公司、开平市金资塔医疗器械有限公司等3家企业</t>
  </si>
  <si>
    <t>331-3200</t>
  </si>
  <si>
    <t>4989-16888</t>
  </si>
  <si>
    <t>开平博越口腔诊所</t>
  </si>
  <si>
    <t>开平市水口镇民福路29号绿苑山庄6区170铺位</t>
  </si>
  <si>
    <t>韶关市丹雪牙科技术开发有限公司</t>
  </si>
  <si>
    <t>4888-6158</t>
  </si>
  <si>
    <t>吴伟云口腔诊所</t>
  </si>
  <si>
    <t>开平市长沙区东兴大道人民西路6号3幢首层104、105、106号铺位</t>
  </si>
  <si>
    <t>登腾（广州）医疗器械有限公司、广东益升齿康医疗科技有限公司、士卓曼研究院股份公司</t>
  </si>
  <si>
    <t>770-14388</t>
  </si>
  <si>
    <t>中山锦冠桥\中山新致美</t>
  </si>
  <si>
    <t>新会陈经纶医院</t>
  </si>
  <si>
    <t>江门市新会区会城今洲路48号</t>
  </si>
  <si>
    <t>0750-6368800</t>
  </si>
  <si>
    <t>中山市新致美义齿科技有限公司、广州市威利豪医疗器械有限公司等2家企业</t>
  </si>
  <si>
    <t>468-1320</t>
  </si>
  <si>
    <t>5657-6509</t>
  </si>
  <si>
    <t>江门新会文华口腔诊所</t>
  </si>
  <si>
    <t>江门市新会区 会城文华路18号21座112-113</t>
  </si>
  <si>
    <t>275-1188</t>
  </si>
  <si>
    <t>4705-5988</t>
  </si>
  <si>
    <t>江门新会新纬度口腔门诊部</t>
  </si>
  <si>
    <t>江门市新会区会城启超大道50号6号楼自编301、302、303、304、401</t>
  </si>
  <si>
    <t>0750-6110750</t>
  </si>
  <si>
    <t>登士柏西诺德牙科产品（上海）有限公司、奥齿泰种植体有限责任公司、常州百康特医疗器械有限公司</t>
  </si>
  <si>
    <t>630-1850</t>
  </si>
  <si>
    <t>门诊有技工室</t>
  </si>
  <si>
    <t>400-3000</t>
  </si>
  <si>
    <t>4830-8650</t>
  </si>
  <si>
    <t>江门新会健齿口腔门诊部</t>
  </si>
  <si>
    <t>江门市新会区会城冈州大道中41号102</t>
  </si>
  <si>
    <t>0750-6110556</t>
  </si>
  <si>
    <t>4839-6800</t>
  </si>
  <si>
    <t>新会金球口腔诊所</t>
  </si>
  <si>
    <t>新会区五和镇五和村委会11-1号</t>
  </si>
  <si>
    <t>韩国仕诺康</t>
  </si>
  <si>
    <t>天使口腔诊所</t>
  </si>
  <si>
    <t>江门市新会区会城中心南中路9号104</t>
  </si>
  <si>
    <t>登腾（广州）医疗器械有限公司、登士柏西诺德牙科产品（上海）有限公司</t>
  </si>
  <si>
    <t>822-2322</t>
  </si>
  <si>
    <t>5800-7300</t>
  </si>
  <si>
    <t>台山壹心维美口腔门诊部</t>
  </si>
  <si>
    <t>台山市台城舜德路131号金茂广场商业楼一层1001-1004号</t>
  </si>
  <si>
    <t>奥齿泰（深圳）商贸有限公司、广东益升齿康医疗科技有限公司、华植医疗科技（深圳）有限公司</t>
  </si>
  <si>
    <t>770-1853</t>
  </si>
  <si>
    <t>旭日牙科器材（深圳）有限公司</t>
  </si>
  <si>
    <t>1260-4800</t>
  </si>
  <si>
    <t>6080-10703</t>
  </si>
  <si>
    <t>http://www.yxwmkq.com/</t>
  </si>
  <si>
    <t>开平跃彰口腔诊所</t>
  </si>
  <si>
    <t>开平市水口镇新华路59号3幢首层104、015号铺位</t>
  </si>
  <si>
    <t>开平誉景口腔诊所</t>
  </si>
  <si>
    <t>开平市幕桥西路8号5幢107-110铺位</t>
  </si>
  <si>
    <t>0750-8239222</t>
  </si>
  <si>
    <t>奥齿泰种植体有限责任公司，美国圣皓种植体公司</t>
  </si>
  <si>
    <t>770-3000</t>
  </si>
  <si>
    <t>中山市新致美义齿科技有限公司，开平艺丰义齿有限公司，中山锦冠桥义齿有限公司</t>
  </si>
  <si>
    <t>1500-4500</t>
  </si>
  <si>
    <t>6158-11388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</si>
</sst>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2"/>
      <color theme="0"/>
      <name val="宋体"/>
      <charset val="134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0"/>
      <name val="宋体"/>
      <charset val="134"/>
      <scheme val="major"/>
    </font>
    <font>
      <b/>
      <vertAlign val="superscript"/>
      <sz val="11"/>
      <color theme="0"/>
      <name val="宋体"/>
      <charset val="134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3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4" fillId="0" borderId="0">
      <alignment vertical="center"/>
    </xf>
    <xf numFmtId="0" fontId="6" fillId="2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/>
    <xf numFmtId="0" fontId="5" fillId="2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3" fillId="23" borderId="9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4" fillId="34" borderId="9" applyNumberFormat="false" applyAlignment="false" applyProtection="false">
      <alignment vertical="center"/>
    </xf>
    <xf numFmtId="0" fontId="17" fillId="23" borderId="6" applyNumberFormat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4" fillId="0" borderId="0"/>
    <xf numFmtId="0" fontId="6" fillId="22" borderId="0" applyNumberFormat="false" applyBorder="false" applyAlignment="false" applyProtection="false">
      <alignment vertical="center"/>
    </xf>
    <xf numFmtId="0" fontId="4" fillId="11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0" borderId="0"/>
    <xf numFmtId="0" fontId="6" fillId="14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3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>
      <alignment vertical="center"/>
    </xf>
    <xf numFmtId="0" fontId="3" fillId="3" borderId="1" xfId="0" applyFont="true" applyFill="true" applyBorder="true">
      <alignment vertical="center"/>
    </xf>
    <xf numFmtId="0" fontId="3" fillId="0" borderId="1" xfId="0" applyFont="true" applyFill="true" applyBorder="true" applyAlignment="true" quotePrefix="true">
      <alignment horizontal="center" vertical="center" wrapText="true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Normal" xfId="18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U64"/>
  <sheetViews>
    <sheetView tabSelected="1" zoomScale="85" zoomScaleNormal="85" workbookViewId="0">
      <pane xSplit="5" ySplit="2" topLeftCell="J3" activePane="bottomRight" state="frozen"/>
      <selection/>
      <selection pane="topRight"/>
      <selection pane="bottomLeft"/>
      <selection pane="bottomRight" activeCell="C1" sqref="C1:C2"/>
    </sheetView>
  </sheetViews>
  <sheetFormatPr defaultColWidth="11.375" defaultRowHeight="13.5"/>
  <cols>
    <col min="1" max="1" width="8.675" style="2" customWidth="true"/>
    <col min="2" max="2" width="14.4083333333333" style="2" customWidth="true"/>
    <col min="3" max="3" width="25.9666666666667" style="2" customWidth="true"/>
    <col min="4" max="5" width="11.375" style="2" customWidth="true"/>
    <col min="6" max="6" width="27.075" style="2" customWidth="true"/>
    <col min="7" max="7" width="13.625" style="2" customWidth="true"/>
    <col min="8" max="8" width="16.1166666666667" style="2" customWidth="true"/>
    <col min="9" max="9" width="11.375" style="2" customWidth="true"/>
    <col min="10" max="10" width="16.8083333333333" style="2" customWidth="true"/>
    <col min="11" max="13" width="11.375" style="2" customWidth="true"/>
    <col min="14" max="14" width="26.3916666666667" style="2" customWidth="true"/>
    <col min="15" max="15" width="11.375" style="2" customWidth="true"/>
    <col min="16" max="16" width="17.2166666666667" style="2" customWidth="true"/>
    <col min="17" max="18" width="11.375" style="2" customWidth="true"/>
    <col min="19" max="19" width="17.2166666666667" style="2" customWidth="true"/>
    <col min="20" max="20" width="11.375" style="2" customWidth="true"/>
    <col min="21" max="21" width="27.75" style="2" customWidth="true"/>
    <col min="22" max="16384" width="11.375" style="2"/>
  </cols>
  <sheetData>
    <row r="1" s="1" customFormat="true" ht="41" customHeight="true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/>
      <c r="P1" s="4" t="s">
        <v>14</v>
      </c>
      <c r="Q1" s="4"/>
      <c r="R1" s="4" t="s">
        <v>15</v>
      </c>
      <c r="S1" s="4" t="s">
        <v>16</v>
      </c>
      <c r="T1" s="4" t="s">
        <v>17</v>
      </c>
      <c r="U1" s="4" t="s">
        <v>18</v>
      </c>
    </row>
    <row r="2" s="1" customFormat="true" ht="41" customHeight="true" spans="1: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 t="s">
        <v>19</v>
      </c>
      <c r="O2" s="4" t="s">
        <v>20</v>
      </c>
      <c r="P2" s="4" t="s">
        <v>19</v>
      </c>
      <c r="Q2" s="4" t="s">
        <v>21</v>
      </c>
      <c r="R2" s="4"/>
      <c r="S2" s="4"/>
      <c r="T2" s="4"/>
      <c r="U2" s="4"/>
    </row>
    <row r="3" ht="63" spans="1:21">
      <c r="A3" s="5">
        <f>ROW()-2</f>
        <v>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5" t="s">
        <v>28</v>
      </c>
      <c r="I3" s="5" t="s">
        <v>28</v>
      </c>
      <c r="J3" s="5" t="s">
        <v>28</v>
      </c>
      <c r="K3" s="5" t="s">
        <v>28</v>
      </c>
      <c r="L3" s="5" t="s">
        <v>28</v>
      </c>
      <c r="M3" s="5">
        <v>4320</v>
      </c>
      <c r="N3" s="5" t="s">
        <v>29</v>
      </c>
      <c r="O3" s="5" t="s">
        <v>30</v>
      </c>
      <c r="P3" s="5" t="s">
        <v>31</v>
      </c>
      <c r="Q3" s="5" t="s">
        <v>32</v>
      </c>
      <c r="R3" s="5" t="s">
        <v>33</v>
      </c>
      <c r="S3" s="5"/>
      <c r="T3" s="5"/>
      <c r="U3" s="5" t="str">
        <f>IF(COUNTIF(H3:K3,"是")=0,"完全不响应专项治理措施","落实"&amp;COUNTIF(H3:I3,"是")+COUNTIF(J3:K3,"是")&amp;"项专项治理措施")</f>
        <v>落实4项专项治理措施</v>
      </c>
    </row>
    <row r="4" s="2" customFormat="true" ht="157.5" spans="1:21">
      <c r="A4" s="6">
        <f>ROW()-2</f>
        <v>2</v>
      </c>
      <c r="B4" s="6" t="s">
        <v>22</v>
      </c>
      <c r="C4" s="6" t="s">
        <v>34</v>
      </c>
      <c r="D4" s="6" t="s">
        <v>24</v>
      </c>
      <c r="E4" s="6" t="s">
        <v>35</v>
      </c>
      <c r="F4" s="6" t="s">
        <v>36</v>
      </c>
      <c r="G4" s="6" t="s">
        <v>37</v>
      </c>
      <c r="H4" s="6" t="s">
        <v>28</v>
      </c>
      <c r="I4" s="6" t="s">
        <v>28</v>
      </c>
      <c r="J4" s="6" t="s">
        <v>28</v>
      </c>
      <c r="K4" s="6" t="s">
        <v>28</v>
      </c>
      <c r="L4" s="6" t="s">
        <v>28</v>
      </c>
      <c r="M4" s="6">
        <v>4316.28</v>
      </c>
      <c r="N4" s="6" t="s">
        <v>38</v>
      </c>
      <c r="O4" s="6" t="s">
        <v>39</v>
      </c>
      <c r="P4" s="6" t="s">
        <v>40</v>
      </c>
      <c r="Q4" s="6" t="s">
        <v>41</v>
      </c>
      <c r="R4" s="6" t="s">
        <v>42</v>
      </c>
      <c r="S4" s="6"/>
      <c r="T4" s="6"/>
      <c r="U4" s="6" t="str">
        <f>IF(COUNTIF(H4:K4,"是")=0,"完全不响应专项治理措施","落实"&amp;COUNTIF(H4:I4,"是")+COUNTIF(J4:K4,"是")&amp;"项专项治理措施")</f>
        <v>落实4项专项治理措施</v>
      </c>
    </row>
    <row r="5" s="2" customFormat="true" ht="31.5" spans="1:21">
      <c r="A5" s="5">
        <f>ROW()-2</f>
        <v>3</v>
      </c>
      <c r="B5" s="5" t="s">
        <v>43</v>
      </c>
      <c r="C5" s="5" t="s">
        <v>44</v>
      </c>
      <c r="D5" s="5" t="s">
        <v>24</v>
      </c>
      <c r="E5" s="5" t="s">
        <v>35</v>
      </c>
      <c r="F5" s="5" t="s">
        <v>45</v>
      </c>
      <c r="G5" s="5" t="s">
        <v>46</v>
      </c>
      <c r="H5" s="5" t="s">
        <v>28</v>
      </c>
      <c r="I5" s="5" t="s">
        <v>28</v>
      </c>
      <c r="J5" s="5" t="s">
        <v>28</v>
      </c>
      <c r="K5" s="5" t="s">
        <v>28</v>
      </c>
      <c r="L5" s="5" t="s">
        <v>28</v>
      </c>
      <c r="M5" s="5">
        <v>4001.57</v>
      </c>
      <c r="N5" s="5" t="s">
        <v>47</v>
      </c>
      <c r="O5" s="5" t="s">
        <v>48</v>
      </c>
      <c r="P5" s="5" t="s">
        <v>49</v>
      </c>
      <c r="Q5" s="5" t="s">
        <v>50</v>
      </c>
      <c r="R5" s="5" t="s">
        <v>51</v>
      </c>
      <c r="S5" s="5" t="s">
        <v>52</v>
      </c>
      <c r="T5" s="5"/>
      <c r="U5" s="5" t="str">
        <f>IF(COUNTIF(H5:K5,"是")=0,"完全不响应专项治理措施","落实"&amp;COUNTIF(H5:I5,"是")+COUNTIF(J5:K5,"是")&amp;"项专项治理措施")</f>
        <v>落实4项专项治理措施</v>
      </c>
    </row>
    <row r="6" ht="47.25" spans="1:21">
      <c r="A6" s="6">
        <f>ROW()-2</f>
        <v>4</v>
      </c>
      <c r="B6" s="6" t="s">
        <v>43</v>
      </c>
      <c r="C6" s="6" t="s">
        <v>53</v>
      </c>
      <c r="D6" s="6" t="s">
        <v>24</v>
      </c>
      <c r="E6" s="6" t="s">
        <v>35</v>
      </c>
      <c r="F6" s="6" t="s">
        <v>54</v>
      </c>
      <c r="G6" s="6" t="s">
        <v>55</v>
      </c>
      <c r="H6" s="6" t="s">
        <v>28</v>
      </c>
      <c r="I6" s="6" t="s">
        <v>28</v>
      </c>
      <c r="J6" s="6" t="s">
        <v>28</v>
      </c>
      <c r="K6" s="6" t="s">
        <v>28</v>
      </c>
      <c r="L6" s="6" t="s">
        <v>28</v>
      </c>
      <c r="M6" s="6">
        <v>4320</v>
      </c>
      <c r="N6" s="6" t="s">
        <v>56</v>
      </c>
      <c r="O6" s="6" t="s">
        <v>57</v>
      </c>
      <c r="P6" s="6" t="s">
        <v>58</v>
      </c>
      <c r="Q6" s="6" t="s">
        <v>59</v>
      </c>
      <c r="R6" s="6" t="s">
        <v>60</v>
      </c>
      <c r="S6" s="6" t="s">
        <v>52</v>
      </c>
      <c r="T6" s="11"/>
      <c r="U6" s="6" t="str">
        <f>IF(COUNTIF(H6:K6,"是")=0,"完全不响应专项治理措施","落实"&amp;COUNTIF(H6:I6,"是")+COUNTIF(J6:K6,"是")&amp;"项专项治理措施")</f>
        <v>落实4项专项治理措施</v>
      </c>
    </row>
    <row r="7" s="3" customFormat="true" ht="48" customHeight="true" spans="1:21">
      <c r="A7" s="5">
        <f>ROW()-2</f>
        <v>5</v>
      </c>
      <c r="B7" s="5" t="s">
        <v>61</v>
      </c>
      <c r="C7" s="5" t="s">
        <v>62</v>
      </c>
      <c r="D7" s="5" t="s">
        <v>24</v>
      </c>
      <c r="E7" s="5" t="s">
        <v>35</v>
      </c>
      <c r="F7" s="5" t="s">
        <v>63</v>
      </c>
      <c r="G7" s="5" t="s">
        <v>64</v>
      </c>
      <c r="H7" s="5" t="s">
        <v>28</v>
      </c>
      <c r="I7" s="5" t="s">
        <v>28</v>
      </c>
      <c r="J7" s="5" t="s">
        <v>28</v>
      </c>
      <c r="K7" s="5" t="s">
        <v>28</v>
      </c>
      <c r="L7" s="5" t="s">
        <v>28</v>
      </c>
      <c r="M7" s="5">
        <v>4098</v>
      </c>
      <c r="N7" s="5" t="s">
        <v>65</v>
      </c>
      <c r="O7" s="5">
        <v>1855</v>
      </c>
      <c r="P7" s="5" t="s">
        <v>66</v>
      </c>
      <c r="Q7" s="5" t="s">
        <v>67</v>
      </c>
      <c r="R7" s="5" t="s">
        <v>68</v>
      </c>
      <c r="S7" s="5" t="s">
        <v>69</v>
      </c>
      <c r="T7" s="5"/>
      <c r="U7" s="5" t="str">
        <f>IF(COUNTIF(H7:K7,"是")=0,"完全不响应专项治理措施","落实"&amp;COUNTIF(H7:I7,"是")+COUNTIF(J7:K7,"是")&amp;"项专项治理措施")</f>
        <v>落实4项专项治理措施</v>
      </c>
    </row>
    <row r="8" ht="47.25" spans="1:21">
      <c r="A8" s="6">
        <f>ROW()-2</f>
        <v>6</v>
      </c>
      <c r="B8" s="6" t="s">
        <v>61</v>
      </c>
      <c r="C8" s="6" t="s">
        <v>70</v>
      </c>
      <c r="D8" s="6" t="s">
        <v>24</v>
      </c>
      <c r="E8" s="6" t="s">
        <v>35</v>
      </c>
      <c r="F8" s="6" t="s">
        <v>71</v>
      </c>
      <c r="G8" s="6" t="s">
        <v>72</v>
      </c>
      <c r="H8" s="6" t="s">
        <v>28</v>
      </c>
      <c r="I8" s="6" t="s">
        <v>28</v>
      </c>
      <c r="J8" s="6" t="s">
        <v>28</v>
      </c>
      <c r="K8" s="6" t="s">
        <v>28</v>
      </c>
      <c r="L8" s="6" t="s">
        <v>28</v>
      </c>
      <c r="M8" s="6">
        <v>4104</v>
      </c>
      <c r="N8" s="6" t="s">
        <v>73</v>
      </c>
      <c r="O8" s="6" t="s">
        <v>74</v>
      </c>
      <c r="P8" s="6" t="s">
        <v>75</v>
      </c>
      <c r="Q8" s="6" t="s">
        <v>76</v>
      </c>
      <c r="R8" s="6" t="s">
        <v>77</v>
      </c>
      <c r="S8" s="6" t="s">
        <v>78</v>
      </c>
      <c r="T8" s="6"/>
      <c r="U8" s="6" t="str">
        <f>IF(COUNTIF(H8:K8,"是")=0,"完全不响应专项治理措施","落实"&amp;COUNTIF(H8:I8,"是")+COUNTIF(J8:K8,"是")&amp;"项专项治理措施")</f>
        <v>落实4项专项治理措施</v>
      </c>
    </row>
    <row r="9" ht="47.25" spans="1:21">
      <c r="A9" s="5">
        <f>ROW()-2</f>
        <v>7</v>
      </c>
      <c r="B9" s="7" t="s">
        <v>79</v>
      </c>
      <c r="C9" s="5" t="s">
        <v>80</v>
      </c>
      <c r="D9" s="5" t="s">
        <v>24</v>
      </c>
      <c r="E9" s="5" t="s">
        <v>35</v>
      </c>
      <c r="F9" s="5" t="s">
        <v>81</v>
      </c>
      <c r="G9" s="5" t="s">
        <v>82</v>
      </c>
      <c r="H9" s="5" t="s">
        <v>28</v>
      </c>
      <c r="I9" s="5" t="s">
        <v>28</v>
      </c>
      <c r="J9" s="5" t="s">
        <v>28</v>
      </c>
      <c r="K9" s="5" t="s">
        <v>28</v>
      </c>
      <c r="L9" s="5" t="s">
        <v>28</v>
      </c>
      <c r="M9" s="5">
        <v>4100</v>
      </c>
      <c r="N9" s="5" t="s">
        <v>83</v>
      </c>
      <c r="O9" s="5" t="s">
        <v>84</v>
      </c>
      <c r="P9" s="5" t="s">
        <v>85</v>
      </c>
      <c r="Q9" s="5" t="s">
        <v>86</v>
      </c>
      <c r="R9" s="5" t="s">
        <v>87</v>
      </c>
      <c r="S9" s="5" t="s">
        <v>88</v>
      </c>
      <c r="T9" s="5" t="s">
        <v>89</v>
      </c>
      <c r="U9" s="5" t="str">
        <f>IF(COUNTIF(H9:K9,"是")=0,"完全不响应专项治理措施","落实"&amp;COUNTIF(H9:I9,"是")+COUNTIF(J9:K9,"是")&amp;"项专项治理措施")</f>
        <v>落实4项专项治理措施</v>
      </c>
    </row>
    <row r="10" ht="47.25" spans="1:21">
      <c r="A10" s="6">
        <f>ROW()-2</f>
        <v>8</v>
      </c>
      <c r="B10" s="6" t="s">
        <v>90</v>
      </c>
      <c r="C10" s="8" t="s">
        <v>91</v>
      </c>
      <c r="D10" s="8" t="s">
        <v>24</v>
      </c>
      <c r="E10" s="6" t="s">
        <v>35</v>
      </c>
      <c r="F10" s="6" t="s">
        <v>92</v>
      </c>
      <c r="G10" s="8" t="s">
        <v>93</v>
      </c>
      <c r="H10" s="8" t="s">
        <v>28</v>
      </c>
      <c r="I10" s="8" t="s">
        <v>28</v>
      </c>
      <c r="J10" s="8" t="s">
        <v>28</v>
      </c>
      <c r="K10" s="6" t="s">
        <v>28</v>
      </c>
      <c r="L10" s="8" t="s">
        <v>28</v>
      </c>
      <c r="M10" s="8">
        <v>4104</v>
      </c>
      <c r="N10" s="6" t="s">
        <v>94</v>
      </c>
      <c r="O10" s="8" t="s">
        <v>95</v>
      </c>
      <c r="P10" s="6" t="s">
        <v>96</v>
      </c>
      <c r="Q10" s="8" t="s">
        <v>97</v>
      </c>
      <c r="R10" s="8" t="s">
        <v>98</v>
      </c>
      <c r="S10" s="8" t="s">
        <v>52</v>
      </c>
      <c r="T10" s="6" t="s">
        <v>89</v>
      </c>
      <c r="U10" s="6" t="str">
        <f>IF(COUNTIF(H10:K10,"是")=0,"完全不响应专项治理措施","落实"&amp;COUNTIF(H10:I10,"是")+COUNTIF(J10:K10,"是")&amp;"项专项治理措施")</f>
        <v>落实4项专项治理措施</v>
      </c>
    </row>
    <row r="11" ht="63" spans="1:21">
      <c r="A11" s="5">
        <f>ROW()-2</f>
        <v>9</v>
      </c>
      <c r="B11" s="5" t="s">
        <v>90</v>
      </c>
      <c r="C11" s="5" t="s">
        <v>99</v>
      </c>
      <c r="D11" s="5" t="s">
        <v>24</v>
      </c>
      <c r="E11" s="5" t="s">
        <v>35</v>
      </c>
      <c r="F11" s="5" t="s">
        <v>100</v>
      </c>
      <c r="G11" s="10" t="s">
        <v>101</v>
      </c>
      <c r="H11" s="10" t="s">
        <v>28</v>
      </c>
      <c r="I11" s="10" t="s">
        <v>28</v>
      </c>
      <c r="J11" s="10" t="s">
        <v>28</v>
      </c>
      <c r="K11" s="10" t="s">
        <v>28</v>
      </c>
      <c r="L11" s="10" t="s">
        <v>28</v>
      </c>
      <c r="M11" s="10">
        <v>4104</v>
      </c>
      <c r="N11" s="5" t="s">
        <v>102</v>
      </c>
      <c r="O11" s="10" t="s">
        <v>103</v>
      </c>
      <c r="P11" s="5" t="s">
        <v>104</v>
      </c>
      <c r="Q11" s="10" t="s">
        <v>105</v>
      </c>
      <c r="R11" s="10" t="s">
        <v>106</v>
      </c>
      <c r="S11" s="10" t="s">
        <v>107</v>
      </c>
      <c r="T11" s="5" t="s">
        <v>89</v>
      </c>
      <c r="U11" s="5" t="str">
        <f>IF(COUNTIF(H11:K11,"是")=0,"完全不响应专项治理措施","落实"&amp;COUNTIF(H11:I11,"是")+COUNTIF(J11:K11,"是")&amp;"项专项治理措施")</f>
        <v>落实4项专项治理措施</v>
      </c>
    </row>
    <row r="12" ht="47.25" spans="1:21">
      <c r="A12" s="6">
        <f>ROW()-2</f>
        <v>10</v>
      </c>
      <c r="B12" s="6" t="s">
        <v>43</v>
      </c>
      <c r="C12" s="6" t="s">
        <v>108</v>
      </c>
      <c r="D12" s="6" t="s">
        <v>24</v>
      </c>
      <c r="E12" s="6" t="s">
        <v>109</v>
      </c>
      <c r="F12" s="6" t="s">
        <v>110</v>
      </c>
      <c r="G12" s="6" t="s">
        <v>111</v>
      </c>
      <c r="H12" s="6" t="s">
        <v>28</v>
      </c>
      <c r="I12" s="6" t="s">
        <v>28</v>
      </c>
      <c r="J12" s="6" t="s">
        <v>28</v>
      </c>
      <c r="K12" s="6" t="s">
        <v>28</v>
      </c>
      <c r="L12" s="6" t="s">
        <v>28</v>
      </c>
      <c r="M12" s="6">
        <v>3888</v>
      </c>
      <c r="N12" s="6" t="s">
        <v>112</v>
      </c>
      <c r="O12" s="6" t="s">
        <v>113</v>
      </c>
      <c r="P12" s="6" t="s">
        <v>96</v>
      </c>
      <c r="Q12" s="6" t="s">
        <v>114</v>
      </c>
      <c r="R12" s="6" t="s">
        <v>115</v>
      </c>
      <c r="S12" s="6" t="s">
        <v>52</v>
      </c>
      <c r="T12" s="11"/>
      <c r="U12" s="6" t="str">
        <f>IF(COUNTIF(H12:K12,"是")=0,"完全不响应专项治理措施","落实"&amp;COUNTIF(H12:I12,"是")+COUNTIF(J12:K12,"是")&amp;"项专项治理措施")</f>
        <v>落实4项专项治理措施</v>
      </c>
    </row>
    <row r="13" ht="78.75" spans="1:21">
      <c r="A13" s="5">
        <f>ROW()-2</f>
        <v>11</v>
      </c>
      <c r="B13" s="7" t="s">
        <v>79</v>
      </c>
      <c r="C13" s="5" t="s">
        <v>116</v>
      </c>
      <c r="D13" s="5" t="s">
        <v>117</v>
      </c>
      <c r="E13" s="5" t="s">
        <v>109</v>
      </c>
      <c r="F13" s="5" t="s">
        <v>118</v>
      </c>
      <c r="G13" s="5" t="s">
        <v>119</v>
      </c>
      <c r="H13" s="5" t="s">
        <v>28</v>
      </c>
      <c r="I13" s="5" t="s">
        <v>28</v>
      </c>
      <c r="J13" s="5" t="s">
        <v>28</v>
      </c>
      <c r="K13" s="5" t="s">
        <v>28</v>
      </c>
      <c r="L13" s="5" t="s">
        <v>120</v>
      </c>
      <c r="M13" s="5">
        <v>3888</v>
      </c>
      <c r="N13" s="5" t="s">
        <v>121</v>
      </c>
      <c r="O13" s="5" t="s">
        <v>122</v>
      </c>
      <c r="P13" s="5" t="s">
        <v>123</v>
      </c>
      <c r="Q13" s="5" t="s">
        <v>124</v>
      </c>
      <c r="R13" s="5" t="s">
        <v>125</v>
      </c>
      <c r="S13" s="5" t="s">
        <v>126</v>
      </c>
      <c r="T13" s="5"/>
      <c r="U13" s="5" t="str">
        <f>IF(COUNTIF(H13:K13,"是")=0,"完全不响应专项治理措施","落实"&amp;COUNTIF(H13:I13,"是")+COUNTIF(J13:K13,"是")&amp;"项专项治理措施")</f>
        <v>落实4项专项治理措施</v>
      </c>
    </row>
    <row r="14" ht="31.5" spans="1:21">
      <c r="A14" s="6">
        <f>ROW()-2</f>
        <v>12</v>
      </c>
      <c r="B14" s="6" t="s">
        <v>61</v>
      </c>
      <c r="C14" s="6" t="s">
        <v>127</v>
      </c>
      <c r="D14" s="6" t="s">
        <v>24</v>
      </c>
      <c r="E14" s="6" t="s">
        <v>35</v>
      </c>
      <c r="F14" s="6" t="s">
        <v>128</v>
      </c>
      <c r="G14" s="6">
        <v>13536062443</v>
      </c>
      <c r="H14" s="6" t="s">
        <v>28</v>
      </c>
      <c r="I14" s="6" t="s">
        <v>120</v>
      </c>
      <c r="J14" s="6" t="s">
        <v>28</v>
      </c>
      <c r="K14" s="6" t="s">
        <v>28</v>
      </c>
      <c r="L14" s="6" t="s">
        <v>28</v>
      </c>
      <c r="M14" s="6">
        <v>4097.78</v>
      </c>
      <c r="N14" s="6" t="s">
        <v>129</v>
      </c>
      <c r="O14" s="6">
        <v>1855</v>
      </c>
      <c r="P14" s="6" t="s">
        <v>130</v>
      </c>
      <c r="Q14" s="6" t="s">
        <v>131</v>
      </c>
      <c r="R14" s="6" t="s">
        <v>132</v>
      </c>
      <c r="S14" s="6" t="s">
        <v>52</v>
      </c>
      <c r="T14" s="6"/>
      <c r="U14" s="6" t="str">
        <f>IF(COUNTIF(H14:K14,"是")=0,"完全不响应专项治理措施","落实"&amp;COUNTIF(H14:I14,"是")+COUNTIF(J14:K14,"是")&amp;"项专项治理措施")</f>
        <v>落实3项专项治理措施</v>
      </c>
    </row>
    <row r="15" ht="78.75" spans="1:21">
      <c r="A15" s="5">
        <f>ROW()-2</f>
        <v>13</v>
      </c>
      <c r="B15" s="5" t="s">
        <v>22</v>
      </c>
      <c r="C15" s="5" t="s">
        <v>133</v>
      </c>
      <c r="D15" s="5" t="s">
        <v>117</v>
      </c>
      <c r="E15" s="5" t="s">
        <v>109</v>
      </c>
      <c r="F15" s="5" t="s">
        <v>134</v>
      </c>
      <c r="G15" s="5" t="s">
        <v>135</v>
      </c>
      <c r="H15" s="5" t="s">
        <v>28</v>
      </c>
      <c r="I15" s="5" t="s">
        <v>28</v>
      </c>
      <c r="J15" s="5" t="s">
        <v>28</v>
      </c>
      <c r="K15" s="5" t="s">
        <v>120</v>
      </c>
      <c r="L15" s="5" t="s">
        <v>28</v>
      </c>
      <c r="M15" s="5">
        <v>3888</v>
      </c>
      <c r="N15" s="5" t="s">
        <v>136</v>
      </c>
      <c r="O15" s="5" t="s">
        <v>137</v>
      </c>
      <c r="P15" s="5" t="s">
        <v>138</v>
      </c>
      <c r="Q15" s="5" t="s">
        <v>139</v>
      </c>
      <c r="R15" s="5" t="s">
        <v>140</v>
      </c>
      <c r="S15" s="5"/>
      <c r="T15" s="5"/>
      <c r="U15" s="5" t="str">
        <f>IF(COUNTIF(H15:K15,"是")=0,"完全不响应专项治理措施","落实"&amp;COUNTIF(H15:I15,"是")+COUNTIF(J15:K15,"是")&amp;"项专项治理措施")</f>
        <v>落实3项专项治理措施</v>
      </c>
    </row>
    <row r="16" ht="110.25" spans="1:21">
      <c r="A16" s="6">
        <f>ROW()-2</f>
        <v>14</v>
      </c>
      <c r="B16" s="6" t="s">
        <v>141</v>
      </c>
      <c r="C16" s="6" t="s">
        <v>142</v>
      </c>
      <c r="D16" s="6" t="s">
        <v>117</v>
      </c>
      <c r="E16" s="6" t="s">
        <v>109</v>
      </c>
      <c r="F16" s="6" t="s">
        <v>143</v>
      </c>
      <c r="G16" s="6">
        <v>13717274867</v>
      </c>
      <c r="H16" s="6" t="s">
        <v>28</v>
      </c>
      <c r="I16" s="6" t="s">
        <v>28</v>
      </c>
      <c r="J16" s="6" t="s">
        <v>28</v>
      </c>
      <c r="K16" s="6" t="s">
        <v>120</v>
      </c>
      <c r="L16" s="6" t="s">
        <v>28</v>
      </c>
      <c r="M16" s="6">
        <v>3888</v>
      </c>
      <c r="N16" s="6" t="s">
        <v>144</v>
      </c>
      <c r="O16" s="6" t="s">
        <v>145</v>
      </c>
      <c r="P16" s="6" t="s">
        <v>146</v>
      </c>
      <c r="Q16" s="6" t="s">
        <v>147</v>
      </c>
      <c r="R16" s="6" t="s">
        <v>148</v>
      </c>
      <c r="S16" s="6" t="s">
        <v>52</v>
      </c>
      <c r="T16" s="6"/>
      <c r="U16" s="6" t="str">
        <f>IF(COUNTIF(H16:K16,"是")=0,"完全不响应专项治理措施","落实"&amp;COUNTIF(H16:I16,"是")+COUNTIF(J16:K16,"是")&amp;"项专项治理措施")</f>
        <v>落实3项专项治理措施</v>
      </c>
    </row>
    <row r="17" ht="157.5" spans="1:21">
      <c r="A17" s="5">
        <f>ROW()-2</f>
        <v>15</v>
      </c>
      <c r="B17" s="5" t="s">
        <v>141</v>
      </c>
      <c r="C17" s="5" t="s">
        <v>149</v>
      </c>
      <c r="D17" s="5" t="s">
        <v>117</v>
      </c>
      <c r="E17" s="5" t="s">
        <v>109</v>
      </c>
      <c r="F17" s="5" t="s">
        <v>150</v>
      </c>
      <c r="G17" s="5">
        <v>13802603836</v>
      </c>
      <c r="H17" s="5" t="s">
        <v>28</v>
      </c>
      <c r="I17" s="5" t="s">
        <v>28</v>
      </c>
      <c r="J17" s="5" t="s">
        <v>28</v>
      </c>
      <c r="K17" s="5" t="s">
        <v>151</v>
      </c>
      <c r="L17" s="5" t="s">
        <v>28</v>
      </c>
      <c r="M17" s="5">
        <v>3888</v>
      </c>
      <c r="N17" s="5" t="s">
        <v>152</v>
      </c>
      <c r="O17" s="5" t="s">
        <v>145</v>
      </c>
      <c r="P17" s="5" t="s">
        <v>153</v>
      </c>
      <c r="Q17" s="5" t="s">
        <v>154</v>
      </c>
      <c r="R17" s="5" t="s">
        <v>155</v>
      </c>
      <c r="S17" s="5" t="s">
        <v>156</v>
      </c>
      <c r="T17" s="5"/>
      <c r="U17" s="5" t="str">
        <f>IF(COUNTIF(H17:K17,"是")=0,"完全不响应专项治理措施","落实"&amp;COUNTIF(H17:I17,"是")+COUNTIF(J17:K17,"是")&amp;"项专项治理措施")</f>
        <v>落实3项专项治理措施</v>
      </c>
    </row>
    <row r="18" ht="63" spans="1:21">
      <c r="A18" s="6">
        <f>ROW()-2</f>
        <v>16</v>
      </c>
      <c r="B18" s="6" t="s">
        <v>43</v>
      </c>
      <c r="C18" s="6" t="s">
        <v>157</v>
      </c>
      <c r="D18" s="6" t="s">
        <v>117</v>
      </c>
      <c r="E18" s="6" t="s">
        <v>109</v>
      </c>
      <c r="F18" s="6" t="s">
        <v>158</v>
      </c>
      <c r="G18" s="6">
        <v>6131998</v>
      </c>
      <c r="H18" s="6" t="s">
        <v>28</v>
      </c>
      <c r="I18" s="6" t="s">
        <v>28</v>
      </c>
      <c r="J18" s="6" t="s">
        <v>28</v>
      </c>
      <c r="K18" s="6" t="s">
        <v>151</v>
      </c>
      <c r="L18" s="6" t="s">
        <v>28</v>
      </c>
      <c r="M18" s="6">
        <v>3680</v>
      </c>
      <c r="N18" s="6" t="s">
        <v>159</v>
      </c>
      <c r="O18" s="6">
        <v>865</v>
      </c>
      <c r="P18" s="6" t="s">
        <v>160</v>
      </c>
      <c r="Q18" s="6">
        <v>435</v>
      </c>
      <c r="R18" s="6">
        <v>4980</v>
      </c>
      <c r="S18" s="6" t="s">
        <v>52</v>
      </c>
      <c r="T18" s="11"/>
      <c r="U18" s="6" t="str">
        <f>IF(COUNTIF(H18:K18,"是")=0,"完全不响应专项治理措施","落实"&amp;COUNTIF(H18:I18,"是")+COUNTIF(J18:K18,"是")&amp;"项专项治理措施")</f>
        <v>落实3项专项治理措施</v>
      </c>
    </row>
    <row r="19" ht="63" spans="1:21">
      <c r="A19" s="5">
        <f>ROW()-2</f>
        <v>17</v>
      </c>
      <c r="B19" s="5" t="s">
        <v>43</v>
      </c>
      <c r="C19" s="5" t="s">
        <v>161</v>
      </c>
      <c r="D19" s="5" t="s">
        <v>117</v>
      </c>
      <c r="E19" s="5" t="s">
        <v>109</v>
      </c>
      <c r="F19" s="5" t="s">
        <v>162</v>
      </c>
      <c r="G19" s="5">
        <v>13827001351</v>
      </c>
      <c r="H19" s="5" t="s">
        <v>28</v>
      </c>
      <c r="I19" s="5" t="s">
        <v>28</v>
      </c>
      <c r="J19" s="5" t="s">
        <v>28</v>
      </c>
      <c r="K19" s="5" t="s">
        <v>151</v>
      </c>
      <c r="L19" s="5" t="s">
        <v>28</v>
      </c>
      <c r="M19" s="5">
        <v>3020</v>
      </c>
      <c r="N19" s="5" t="s">
        <v>163</v>
      </c>
      <c r="O19" s="5" t="s">
        <v>164</v>
      </c>
      <c r="P19" s="5" t="s">
        <v>146</v>
      </c>
      <c r="Q19" s="5" t="s">
        <v>165</v>
      </c>
      <c r="R19" s="5" t="s">
        <v>166</v>
      </c>
      <c r="S19" s="5" t="s">
        <v>52</v>
      </c>
      <c r="T19" s="12"/>
      <c r="U19" s="5" t="str">
        <f>IF(COUNTIF(H19:K19,"是")=0,"完全不响应专项治理措施","落实"&amp;COUNTIF(H19:I19,"是")+COUNTIF(J19:K19,"是")&amp;"项专项治理措施")</f>
        <v>落实3项专项治理措施</v>
      </c>
    </row>
    <row r="20" ht="63" spans="1:21">
      <c r="A20" s="6">
        <f>ROW()-2</f>
        <v>18</v>
      </c>
      <c r="B20" s="6" t="s">
        <v>43</v>
      </c>
      <c r="C20" s="6" t="s">
        <v>167</v>
      </c>
      <c r="D20" s="6" t="s">
        <v>117</v>
      </c>
      <c r="E20" s="6" t="s">
        <v>109</v>
      </c>
      <c r="F20" s="6" t="s">
        <v>168</v>
      </c>
      <c r="G20" s="6">
        <v>13828081984</v>
      </c>
      <c r="H20" s="6" t="s">
        <v>28</v>
      </c>
      <c r="I20" s="6" t="s">
        <v>28</v>
      </c>
      <c r="J20" s="6" t="s">
        <v>28</v>
      </c>
      <c r="K20" s="6" t="s">
        <v>151</v>
      </c>
      <c r="L20" s="6" t="s">
        <v>28</v>
      </c>
      <c r="M20" s="6">
        <v>3888</v>
      </c>
      <c r="N20" s="6" t="s">
        <v>169</v>
      </c>
      <c r="O20" s="6" t="s">
        <v>170</v>
      </c>
      <c r="P20" s="6" t="s">
        <v>52</v>
      </c>
      <c r="Q20" s="6" t="s">
        <v>165</v>
      </c>
      <c r="R20" s="6" t="s">
        <v>171</v>
      </c>
      <c r="S20" s="6" t="s">
        <v>52</v>
      </c>
      <c r="T20" s="11"/>
      <c r="U20" s="6" t="str">
        <f>IF(COUNTIF(H20:K20,"是")=0,"完全不响应专项治理措施","落实"&amp;COUNTIF(H20:I20,"是")+COUNTIF(J20:K20,"是")&amp;"项专项治理措施")</f>
        <v>落实3项专项治理措施</v>
      </c>
    </row>
    <row r="21" ht="63" spans="1:21">
      <c r="A21" s="5">
        <f>ROW()-2</f>
        <v>19</v>
      </c>
      <c r="B21" s="5" t="s">
        <v>43</v>
      </c>
      <c r="C21" s="5" t="s">
        <v>172</v>
      </c>
      <c r="D21" s="5" t="s">
        <v>117</v>
      </c>
      <c r="E21" s="5" t="s">
        <v>109</v>
      </c>
      <c r="F21" s="5" t="s">
        <v>173</v>
      </c>
      <c r="G21" s="5">
        <v>13929070567</v>
      </c>
      <c r="H21" s="5" t="s">
        <v>28</v>
      </c>
      <c r="I21" s="5" t="s">
        <v>28</v>
      </c>
      <c r="J21" s="5" t="s">
        <v>28</v>
      </c>
      <c r="K21" s="5" t="s">
        <v>151</v>
      </c>
      <c r="L21" s="5" t="s">
        <v>28</v>
      </c>
      <c r="M21" s="5">
        <v>3295</v>
      </c>
      <c r="N21" s="5" t="s">
        <v>174</v>
      </c>
      <c r="O21" s="5">
        <v>770</v>
      </c>
      <c r="P21" s="5" t="s">
        <v>96</v>
      </c>
      <c r="Q21" s="5" t="s">
        <v>175</v>
      </c>
      <c r="R21" s="5" t="s">
        <v>176</v>
      </c>
      <c r="S21" s="5" t="s">
        <v>52</v>
      </c>
      <c r="T21" s="12"/>
      <c r="U21" s="5" t="str">
        <f>IF(COUNTIF(H21:K21,"是")=0,"完全不响应专项治理措施","落实"&amp;COUNTIF(H21:I21,"是")+COUNTIF(J21:K21,"是")&amp;"项专项治理措施")</f>
        <v>落实3项专项治理措施</v>
      </c>
    </row>
    <row r="22" ht="126" spans="1:21">
      <c r="A22" s="6">
        <f>ROW()-2</f>
        <v>20</v>
      </c>
      <c r="B22" s="9" t="s">
        <v>22</v>
      </c>
      <c r="C22" s="6" t="s">
        <v>177</v>
      </c>
      <c r="D22" s="6" t="s">
        <v>117</v>
      </c>
      <c r="E22" s="6" t="s">
        <v>109</v>
      </c>
      <c r="F22" s="6" t="s">
        <v>178</v>
      </c>
      <c r="G22" s="6">
        <v>13600355778</v>
      </c>
      <c r="H22" s="6" t="s">
        <v>28</v>
      </c>
      <c r="I22" s="6" t="s">
        <v>28</v>
      </c>
      <c r="J22" s="6" t="s">
        <v>120</v>
      </c>
      <c r="K22" s="6" t="s">
        <v>120</v>
      </c>
      <c r="L22" s="6" t="s">
        <v>120</v>
      </c>
      <c r="M22" s="6">
        <v>3888</v>
      </c>
      <c r="N22" s="6" t="s">
        <v>179</v>
      </c>
      <c r="O22" s="6" t="s">
        <v>95</v>
      </c>
      <c r="P22" s="6" t="s">
        <v>180</v>
      </c>
      <c r="Q22" s="6" t="s">
        <v>181</v>
      </c>
      <c r="R22" s="6" t="s">
        <v>182</v>
      </c>
      <c r="S22" s="6" t="s">
        <v>183</v>
      </c>
      <c r="T22" s="6" t="s">
        <v>184</v>
      </c>
      <c r="U22" s="6" t="str">
        <f>IF(COUNTIF(H22:K22,"是")=0,"完全不响应专项治理措施","落实"&amp;COUNTIF(H22:I22,"是")+COUNTIF(J22:K22,"是")&amp;"项专项治理措施")</f>
        <v>落实2项专项治理措施</v>
      </c>
    </row>
    <row r="23" ht="126" spans="1:21">
      <c r="A23" s="5">
        <f>ROW()-2</f>
        <v>21</v>
      </c>
      <c r="B23" s="5" t="s">
        <v>22</v>
      </c>
      <c r="C23" s="5" t="s">
        <v>185</v>
      </c>
      <c r="D23" s="5" t="s">
        <v>117</v>
      </c>
      <c r="E23" s="5" t="s">
        <v>109</v>
      </c>
      <c r="F23" s="5" t="s">
        <v>186</v>
      </c>
      <c r="G23" s="5" t="s">
        <v>187</v>
      </c>
      <c r="H23" s="5" t="s">
        <v>28</v>
      </c>
      <c r="I23" s="5" t="s">
        <v>28</v>
      </c>
      <c r="J23" s="5" t="s">
        <v>120</v>
      </c>
      <c r="K23" s="5" t="s">
        <v>120</v>
      </c>
      <c r="L23" s="5" t="s">
        <v>28</v>
      </c>
      <c r="M23" s="5">
        <v>3888</v>
      </c>
      <c r="N23" s="5" t="s">
        <v>188</v>
      </c>
      <c r="O23" s="5" t="s">
        <v>189</v>
      </c>
      <c r="P23" s="5" t="s">
        <v>190</v>
      </c>
      <c r="Q23" s="5" t="s">
        <v>191</v>
      </c>
      <c r="R23" s="5" t="s">
        <v>192</v>
      </c>
      <c r="S23" s="5" t="s">
        <v>193</v>
      </c>
      <c r="T23" s="5"/>
      <c r="U23" s="5" t="str">
        <f>IF(COUNTIF(H23:K23,"是")=0,"完全不响应专项治理措施","落实"&amp;COUNTIF(H23:I23,"是")+COUNTIF(J23:K23,"是")&amp;"项专项治理措施")</f>
        <v>落实2项专项治理措施</v>
      </c>
    </row>
    <row r="24" ht="78.75" spans="1:21">
      <c r="A24" s="6">
        <f>ROW()-2</f>
        <v>22</v>
      </c>
      <c r="B24" s="6" t="s">
        <v>22</v>
      </c>
      <c r="C24" s="6" t="s">
        <v>194</v>
      </c>
      <c r="D24" s="6" t="s">
        <v>117</v>
      </c>
      <c r="E24" s="6" t="s">
        <v>109</v>
      </c>
      <c r="F24" s="6" t="s">
        <v>195</v>
      </c>
      <c r="G24" s="13" t="s">
        <v>196</v>
      </c>
      <c r="H24" s="6" t="s">
        <v>28</v>
      </c>
      <c r="I24" s="6" t="s">
        <v>28</v>
      </c>
      <c r="J24" s="6" t="s">
        <v>120</v>
      </c>
      <c r="K24" s="6" t="s">
        <v>151</v>
      </c>
      <c r="L24" s="6" t="s">
        <v>28</v>
      </c>
      <c r="M24" s="6">
        <v>3888</v>
      </c>
      <c r="N24" s="6" t="s">
        <v>197</v>
      </c>
      <c r="O24" s="6" t="s">
        <v>95</v>
      </c>
      <c r="P24" s="6" t="s">
        <v>198</v>
      </c>
      <c r="Q24" s="6" t="s">
        <v>199</v>
      </c>
      <c r="R24" s="6" t="s">
        <v>200</v>
      </c>
      <c r="S24" s="6" t="s">
        <v>52</v>
      </c>
      <c r="T24" s="6"/>
      <c r="U24" s="6" t="str">
        <f>IF(COUNTIF(H24:K24,"是")=0,"完全不响应专项治理措施","落实"&amp;COUNTIF(H24:I24,"是")+COUNTIF(J24:K24,"是")&amp;"项专项治理措施")</f>
        <v>落实2项专项治理措施</v>
      </c>
    </row>
    <row r="25" ht="126" spans="1:21">
      <c r="A25" s="5">
        <f>ROW()-2</f>
        <v>23</v>
      </c>
      <c r="B25" s="5" t="s">
        <v>22</v>
      </c>
      <c r="C25" s="5" t="s">
        <v>201</v>
      </c>
      <c r="D25" s="5" t="s">
        <v>117</v>
      </c>
      <c r="E25" s="5" t="s">
        <v>109</v>
      </c>
      <c r="F25" s="5" t="s">
        <v>202</v>
      </c>
      <c r="G25" s="5">
        <v>3381938</v>
      </c>
      <c r="H25" s="5" t="s">
        <v>28</v>
      </c>
      <c r="I25" s="5" t="s">
        <v>28</v>
      </c>
      <c r="J25" s="5" t="s">
        <v>120</v>
      </c>
      <c r="K25" s="5" t="s">
        <v>120</v>
      </c>
      <c r="L25" s="5" t="s">
        <v>120</v>
      </c>
      <c r="M25" s="5">
        <v>3888</v>
      </c>
      <c r="N25" s="5" t="s">
        <v>203</v>
      </c>
      <c r="O25" s="5" t="s">
        <v>204</v>
      </c>
      <c r="P25" s="5" t="s">
        <v>205</v>
      </c>
      <c r="Q25" s="5" t="s">
        <v>206</v>
      </c>
      <c r="R25" s="5" t="s">
        <v>207</v>
      </c>
      <c r="S25" s="5" t="s">
        <v>201</v>
      </c>
      <c r="T25" s="5" t="s">
        <v>184</v>
      </c>
      <c r="U25" s="5" t="str">
        <f>IF(COUNTIF(H25:K25,"是")=0,"完全不响应专项治理措施","落实"&amp;COUNTIF(H25:I25,"是")+COUNTIF(J25:K25,"是")&amp;"项专项治理措施")</f>
        <v>落实2项专项治理措施</v>
      </c>
    </row>
    <row r="26" ht="126" spans="1:21">
      <c r="A26" s="6">
        <f>ROW()-2</f>
        <v>24</v>
      </c>
      <c r="B26" s="6" t="s">
        <v>22</v>
      </c>
      <c r="C26" s="6" t="s">
        <v>208</v>
      </c>
      <c r="D26" s="6" t="s">
        <v>117</v>
      </c>
      <c r="E26" s="6" t="s">
        <v>109</v>
      </c>
      <c r="F26" s="6" t="s">
        <v>209</v>
      </c>
      <c r="G26" s="6">
        <v>3118668</v>
      </c>
      <c r="H26" s="6" t="s">
        <v>28</v>
      </c>
      <c r="I26" s="6" t="s">
        <v>28</v>
      </c>
      <c r="J26" s="6" t="s">
        <v>120</v>
      </c>
      <c r="K26" s="6" t="s">
        <v>120</v>
      </c>
      <c r="L26" s="6" t="s">
        <v>120</v>
      </c>
      <c r="M26" s="6">
        <v>3888</v>
      </c>
      <c r="N26" s="6" t="s">
        <v>203</v>
      </c>
      <c r="O26" s="6" t="s">
        <v>204</v>
      </c>
      <c r="P26" s="6" t="s">
        <v>205</v>
      </c>
      <c r="Q26" s="6" t="s">
        <v>206</v>
      </c>
      <c r="R26" s="6" t="s">
        <v>207</v>
      </c>
      <c r="S26" s="6" t="s">
        <v>201</v>
      </c>
      <c r="T26" s="6" t="s">
        <v>184</v>
      </c>
      <c r="U26" s="6" t="str">
        <f>IF(COUNTIF(H26:K26,"是")=0,"完全不响应专项治理措施","落实"&amp;COUNTIF(H26:I26,"是")+COUNTIF(J26:K26,"是")&amp;"项专项治理措施")</f>
        <v>落实2项专项治理措施</v>
      </c>
    </row>
    <row r="27" ht="63" spans="1:21">
      <c r="A27" s="5">
        <f>ROW()-2</f>
        <v>25</v>
      </c>
      <c r="B27" s="5" t="s">
        <v>22</v>
      </c>
      <c r="C27" s="5" t="s">
        <v>210</v>
      </c>
      <c r="D27" s="5" t="s">
        <v>117</v>
      </c>
      <c r="E27" s="5" t="s">
        <v>109</v>
      </c>
      <c r="F27" s="5" t="s">
        <v>211</v>
      </c>
      <c r="G27" s="5">
        <v>13822459841</v>
      </c>
      <c r="H27" s="5" t="s">
        <v>28</v>
      </c>
      <c r="I27" s="5" t="s">
        <v>120</v>
      </c>
      <c r="J27" s="5" t="s">
        <v>28</v>
      </c>
      <c r="K27" s="5" t="s">
        <v>151</v>
      </c>
      <c r="L27" s="5" t="s">
        <v>120</v>
      </c>
      <c r="M27" s="5">
        <v>3888</v>
      </c>
      <c r="N27" s="5" t="s">
        <v>212</v>
      </c>
      <c r="O27" s="5" t="s">
        <v>213</v>
      </c>
      <c r="P27" s="5" t="s">
        <v>214</v>
      </c>
      <c r="Q27" s="5">
        <v>650</v>
      </c>
      <c r="R27" s="5" t="s">
        <v>215</v>
      </c>
      <c r="S27" s="5"/>
      <c r="T27" s="5"/>
      <c r="U27" s="5" t="str">
        <f>IF(COUNTIF(H27:K27,"是")=0,"完全不响应专项治理措施","落实"&amp;COUNTIF(H27:I27,"是")+COUNTIF(J27:K27,"是")&amp;"项专项治理措施")</f>
        <v>落实2项专项治理措施</v>
      </c>
    </row>
    <row r="28" ht="252" spans="1:21">
      <c r="A28" s="6">
        <f>ROW()-2</f>
        <v>26</v>
      </c>
      <c r="B28" s="6" t="s">
        <v>22</v>
      </c>
      <c r="C28" s="6" t="s">
        <v>216</v>
      </c>
      <c r="D28" s="8" t="s">
        <v>117</v>
      </c>
      <c r="E28" s="6" t="s">
        <v>109</v>
      </c>
      <c r="F28" s="6" t="s">
        <v>217</v>
      </c>
      <c r="G28" s="8">
        <v>13422505056</v>
      </c>
      <c r="H28" s="8" t="s">
        <v>28</v>
      </c>
      <c r="I28" s="8" t="s">
        <v>28</v>
      </c>
      <c r="J28" s="8" t="s">
        <v>120</v>
      </c>
      <c r="K28" s="6" t="s">
        <v>120</v>
      </c>
      <c r="L28" s="8" t="s">
        <v>120</v>
      </c>
      <c r="M28" s="8">
        <v>3888</v>
      </c>
      <c r="N28" s="6" t="s">
        <v>218</v>
      </c>
      <c r="O28" s="8" t="s">
        <v>219</v>
      </c>
      <c r="P28" s="6" t="s">
        <v>220</v>
      </c>
      <c r="Q28" s="8">
        <v>780</v>
      </c>
      <c r="R28" s="8" t="s">
        <v>221</v>
      </c>
      <c r="S28" s="8" t="s">
        <v>216</v>
      </c>
      <c r="T28" s="6" t="s">
        <v>222</v>
      </c>
      <c r="U28" s="6" t="str">
        <f>IF(COUNTIF(H28:K28,"是")=0,"完全不响应专项治理措施","落实"&amp;COUNTIF(H28:I28,"是")+COUNTIF(J28:K28,"是")&amp;"项专项治理措施")</f>
        <v>落实2项专项治理措施</v>
      </c>
    </row>
    <row r="29" ht="47.25" spans="1:21">
      <c r="A29" s="5">
        <f>ROW()-2</f>
        <v>27</v>
      </c>
      <c r="B29" s="5" t="s">
        <v>141</v>
      </c>
      <c r="C29" s="5" t="s">
        <v>223</v>
      </c>
      <c r="D29" s="5" t="s">
        <v>117</v>
      </c>
      <c r="E29" s="5" t="s">
        <v>109</v>
      </c>
      <c r="F29" s="5" t="s">
        <v>224</v>
      </c>
      <c r="G29" s="5" t="s">
        <v>225</v>
      </c>
      <c r="H29" s="5" t="s">
        <v>28</v>
      </c>
      <c r="I29" s="5" t="s">
        <v>28</v>
      </c>
      <c r="J29" s="5" t="s">
        <v>120</v>
      </c>
      <c r="K29" s="5" t="s">
        <v>120</v>
      </c>
      <c r="L29" s="5" t="s">
        <v>28</v>
      </c>
      <c r="M29" s="5">
        <v>3888</v>
      </c>
      <c r="N29" s="5" t="s">
        <v>226</v>
      </c>
      <c r="O29" s="5" t="s">
        <v>227</v>
      </c>
      <c r="P29" s="5" t="s">
        <v>146</v>
      </c>
      <c r="Q29" s="5">
        <v>660</v>
      </c>
      <c r="R29" s="5" t="s">
        <v>228</v>
      </c>
      <c r="S29" s="5" t="s">
        <v>52</v>
      </c>
      <c r="T29" s="5"/>
      <c r="U29" s="5" t="str">
        <f>IF(COUNTIF(H29:K29,"是")=0,"完全不响应专项治理措施","落实"&amp;COUNTIF(H29:I29,"是")+COUNTIF(J29:K29,"是")&amp;"项专项治理措施")</f>
        <v>落实2项专项治理措施</v>
      </c>
    </row>
    <row r="30" ht="63" spans="1:21">
      <c r="A30" s="6">
        <f>ROW()-2</f>
        <v>28</v>
      </c>
      <c r="B30" s="6" t="s">
        <v>141</v>
      </c>
      <c r="C30" s="6" t="s">
        <v>229</v>
      </c>
      <c r="D30" s="6" t="s">
        <v>117</v>
      </c>
      <c r="E30" s="6" t="s">
        <v>109</v>
      </c>
      <c r="F30" s="6" t="s">
        <v>230</v>
      </c>
      <c r="G30" s="6" t="s">
        <v>231</v>
      </c>
      <c r="H30" s="6" t="s">
        <v>28</v>
      </c>
      <c r="I30" s="6" t="s">
        <v>28</v>
      </c>
      <c r="J30" s="6" t="s">
        <v>120</v>
      </c>
      <c r="K30" s="6" t="s">
        <v>151</v>
      </c>
      <c r="L30" s="6" t="s">
        <v>28</v>
      </c>
      <c r="M30" s="6">
        <v>3888</v>
      </c>
      <c r="N30" s="6" t="s">
        <v>232</v>
      </c>
      <c r="O30" s="6" t="s">
        <v>233</v>
      </c>
      <c r="P30" s="6" t="s">
        <v>180</v>
      </c>
      <c r="Q30" s="6" t="s">
        <v>234</v>
      </c>
      <c r="R30" s="6" t="s">
        <v>235</v>
      </c>
      <c r="S30" s="6" t="s">
        <v>236</v>
      </c>
      <c r="T30" s="6"/>
      <c r="U30" s="6" t="str">
        <f>IF(COUNTIF(H30:K30,"是")=0,"完全不响应专项治理措施","落实"&amp;COUNTIF(H30:I30,"是")+COUNTIF(J30:K30,"是")&amp;"项专项治理措施")</f>
        <v>落实2项专项治理措施</v>
      </c>
    </row>
    <row r="31" ht="31.5" spans="1:21">
      <c r="A31" s="5">
        <f>ROW()-2</f>
        <v>29</v>
      </c>
      <c r="B31" s="5" t="s">
        <v>141</v>
      </c>
      <c r="C31" s="5" t="s">
        <v>237</v>
      </c>
      <c r="D31" s="5" t="s">
        <v>117</v>
      </c>
      <c r="E31" s="5" t="s">
        <v>109</v>
      </c>
      <c r="F31" s="5" t="s">
        <v>238</v>
      </c>
      <c r="G31" s="5">
        <v>13542156916</v>
      </c>
      <c r="H31" s="5" t="s">
        <v>28</v>
      </c>
      <c r="I31" s="5" t="s">
        <v>28</v>
      </c>
      <c r="J31" s="5" t="s">
        <v>120</v>
      </c>
      <c r="K31" s="5" t="s">
        <v>120</v>
      </c>
      <c r="L31" s="5" t="s">
        <v>28</v>
      </c>
      <c r="M31" s="5">
        <v>3880</v>
      </c>
      <c r="N31" s="5" t="s">
        <v>239</v>
      </c>
      <c r="O31" s="5">
        <v>1000</v>
      </c>
      <c r="P31" s="5" t="s">
        <v>180</v>
      </c>
      <c r="Q31" s="5">
        <v>1500</v>
      </c>
      <c r="R31" s="5">
        <v>6380</v>
      </c>
      <c r="S31" s="5" t="s">
        <v>52</v>
      </c>
      <c r="T31" s="5"/>
      <c r="U31" s="5" t="str">
        <f>IF(COUNTIF(H31:K31,"是")=0,"完全不响应专项治理措施","落实"&amp;COUNTIF(H31:I31,"是")+COUNTIF(J31:K31,"是")&amp;"项专项治理措施")</f>
        <v>落实2项专项治理措施</v>
      </c>
    </row>
    <row r="32" ht="78.75" spans="1:21">
      <c r="A32" s="6">
        <f>ROW()-2</f>
        <v>30</v>
      </c>
      <c r="B32" s="6" t="s">
        <v>141</v>
      </c>
      <c r="C32" s="6" t="s">
        <v>240</v>
      </c>
      <c r="D32" s="6" t="s">
        <v>117</v>
      </c>
      <c r="E32" s="6" t="s">
        <v>109</v>
      </c>
      <c r="F32" s="6" t="s">
        <v>241</v>
      </c>
      <c r="G32" s="6" t="s">
        <v>242</v>
      </c>
      <c r="H32" s="6" t="s">
        <v>28</v>
      </c>
      <c r="I32" s="6" t="s">
        <v>28</v>
      </c>
      <c r="J32" s="6" t="s">
        <v>120</v>
      </c>
      <c r="K32" s="6" t="s">
        <v>120</v>
      </c>
      <c r="L32" s="6" t="s">
        <v>28</v>
      </c>
      <c r="M32" s="6">
        <v>3888</v>
      </c>
      <c r="N32" s="6" t="s">
        <v>243</v>
      </c>
      <c r="O32" s="6" t="s">
        <v>244</v>
      </c>
      <c r="P32" s="6" t="s">
        <v>96</v>
      </c>
      <c r="Q32" s="6" t="s">
        <v>245</v>
      </c>
      <c r="R32" s="6" t="s">
        <v>246</v>
      </c>
      <c r="S32" s="6" t="s">
        <v>52</v>
      </c>
      <c r="T32" s="6" t="s">
        <v>247</v>
      </c>
      <c r="U32" s="6" t="str">
        <f>IF(COUNTIF(H32:K32,"是")=0,"完全不响应专项治理措施","落实"&amp;COUNTIF(H32:I32,"是")+COUNTIF(J32:K32,"是")&amp;"项专项治理措施")</f>
        <v>落实2项专项治理措施</v>
      </c>
    </row>
    <row r="33" ht="47.25" spans="1:21">
      <c r="A33" s="5">
        <f>ROW()-2</f>
        <v>31</v>
      </c>
      <c r="B33" s="5" t="s">
        <v>90</v>
      </c>
      <c r="C33" s="5" t="s">
        <v>248</v>
      </c>
      <c r="D33" s="5" t="s">
        <v>117</v>
      </c>
      <c r="E33" s="5" t="s">
        <v>109</v>
      </c>
      <c r="F33" s="10" t="s">
        <v>249</v>
      </c>
      <c r="G33" s="10">
        <v>13432268584</v>
      </c>
      <c r="H33" s="10" t="s">
        <v>28</v>
      </c>
      <c r="I33" s="10" t="s">
        <v>28</v>
      </c>
      <c r="J33" s="10" t="s">
        <v>120</v>
      </c>
      <c r="K33" s="10" t="s">
        <v>120</v>
      </c>
      <c r="L33" s="10" t="s">
        <v>120</v>
      </c>
      <c r="M33" s="10">
        <v>3888</v>
      </c>
      <c r="N33" s="10" t="s">
        <v>250</v>
      </c>
      <c r="O33" s="10" t="s">
        <v>189</v>
      </c>
      <c r="P33" s="10" t="s">
        <v>251</v>
      </c>
      <c r="Q33" s="10" t="s">
        <v>252</v>
      </c>
      <c r="R33" s="10" t="s">
        <v>253</v>
      </c>
      <c r="S33" s="10" t="s">
        <v>52</v>
      </c>
      <c r="T33" s="5" t="s">
        <v>89</v>
      </c>
      <c r="U33" s="5" t="str">
        <f>IF(COUNTIF(H33:K33,"是")=0,"完全不响应专项治理措施","落实"&amp;COUNTIF(H33:I33,"是")+COUNTIF(J33:K33,"是")&amp;"项专项治理措施")</f>
        <v>落实2项专项治理措施</v>
      </c>
    </row>
    <row r="34" ht="47.25" spans="1:21">
      <c r="A34" s="6">
        <f>ROW()-2</f>
        <v>32</v>
      </c>
      <c r="B34" s="9" t="s">
        <v>90</v>
      </c>
      <c r="C34" s="6" t="s">
        <v>254</v>
      </c>
      <c r="D34" s="6" t="s">
        <v>117</v>
      </c>
      <c r="E34" s="6" t="s">
        <v>109</v>
      </c>
      <c r="F34" s="6" t="s">
        <v>255</v>
      </c>
      <c r="G34" s="9">
        <v>13902557368</v>
      </c>
      <c r="H34" s="6" t="s">
        <v>28</v>
      </c>
      <c r="I34" s="6" t="s">
        <v>28</v>
      </c>
      <c r="J34" s="6" t="s">
        <v>120</v>
      </c>
      <c r="K34" s="6" t="s">
        <v>120</v>
      </c>
      <c r="L34" s="6" t="s">
        <v>120</v>
      </c>
      <c r="M34" s="6">
        <v>3888</v>
      </c>
      <c r="N34" s="6" t="s">
        <v>250</v>
      </c>
      <c r="O34" s="6" t="s">
        <v>219</v>
      </c>
      <c r="P34" s="6" t="s">
        <v>256</v>
      </c>
      <c r="Q34" s="6" t="s">
        <v>257</v>
      </c>
      <c r="R34" s="6" t="s">
        <v>258</v>
      </c>
      <c r="S34" s="6" t="s">
        <v>52</v>
      </c>
      <c r="T34" s="6" t="s">
        <v>89</v>
      </c>
      <c r="U34" s="6" t="str">
        <f>IF(COUNTIF(H34:K34,"是")=0,"完全不响应专项治理措施","落实"&amp;COUNTIF(H34:I34,"是")+COUNTIF(J34:K34,"是")&amp;"项专项治理措施")</f>
        <v>落实2项专项治理措施</v>
      </c>
    </row>
    <row r="35" ht="47.25" spans="1:21">
      <c r="A35" s="5">
        <f>ROW()-2</f>
        <v>33</v>
      </c>
      <c r="B35" s="7" t="s">
        <v>90</v>
      </c>
      <c r="C35" s="5" t="s">
        <v>259</v>
      </c>
      <c r="D35" s="5" t="s">
        <v>117</v>
      </c>
      <c r="E35" s="5" t="s">
        <v>109</v>
      </c>
      <c r="F35" s="5" t="s">
        <v>260</v>
      </c>
      <c r="G35" s="5">
        <v>13711776639</v>
      </c>
      <c r="H35" s="5" t="s">
        <v>28</v>
      </c>
      <c r="I35" s="5" t="s">
        <v>28</v>
      </c>
      <c r="J35" s="5" t="s">
        <v>120</v>
      </c>
      <c r="K35" s="5" t="s">
        <v>120</v>
      </c>
      <c r="L35" s="5" t="s">
        <v>120</v>
      </c>
      <c r="M35" s="5">
        <v>3888</v>
      </c>
      <c r="N35" s="5" t="s">
        <v>250</v>
      </c>
      <c r="O35" s="5" t="s">
        <v>261</v>
      </c>
      <c r="P35" s="5" t="s">
        <v>262</v>
      </c>
      <c r="Q35" s="5" t="s">
        <v>263</v>
      </c>
      <c r="R35" s="5" t="s">
        <v>264</v>
      </c>
      <c r="S35" s="5" t="s">
        <v>52</v>
      </c>
      <c r="T35" s="5" t="s">
        <v>89</v>
      </c>
      <c r="U35" s="5" t="str">
        <f>IF(COUNTIF(H35:K35,"是")=0,"完全不响应专项治理措施","落实"&amp;COUNTIF(H35:I35,"是")+COUNTIF(J35:K35,"是")&amp;"项专项治理措施")</f>
        <v>落实2项专项治理措施</v>
      </c>
    </row>
    <row r="36" ht="78.75" spans="1:21">
      <c r="A36" s="6">
        <f>ROW()-2</f>
        <v>34</v>
      </c>
      <c r="B36" s="9" t="s">
        <v>90</v>
      </c>
      <c r="C36" s="6" t="s">
        <v>265</v>
      </c>
      <c r="D36" s="6" t="s">
        <v>117</v>
      </c>
      <c r="E36" s="6" t="s">
        <v>109</v>
      </c>
      <c r="F36" s="6" t="s">
        <v>266</v>
      </c>
      <c r="G36" s="6">
        <v>13425992826</v>
      </c>
      <c r="H36" s="6" t="s">
        <v>28</v>
      </c>
      <c r="I36" s="6" t="s">
        <v>28</v>
      </c>
      <c r="J36" s="6" t="s">
        <v>120</v>
      </c>
      <c r="K36" s="6" t="s">
        <v>120</v>
      </c>
      <c r="L36" s="6" t="s">
        <v>120</v>
      </c>
      <c r="M36" s="6">
        <v>3888</v>
      </c>
      <c r="N36" s="6" t="s">
        <v>197</v>
      </c>
      <c r="O36" s="6" t="s">
        <v>95</v>
      </c>
      <c r="P36" s="6" t="s">
        <v>180</v>
      </c>
      <c r="Q36" s="6" t="s">
        <v>267</v>
      </c>
      <c r="R36" s="6" t="s">
        <v>268</v>
      </c>
      <c r="S36" s="6" t="s">
        <v>52</v>
      </c>
      <c r="T36" s="6" t="s">
        <v>89</v>
      </c>
      <c r="U36" s="6" t="str">
        <f>IF(COUNTIF(H36:K36,"是")=0,"完全不响应专项治理措施","落实"&amp;COUNTIF(H36:I36,"是")+COUNTIF(J36:K36,"是")&amp;"项专项治理措施")</f>
        <v>落实2项专项治理措施</v>
      </c>
    </row>
    <row r="37" ht="47.25" spans="1:21">
      <c r="A37" s="5">
        <f>ROW()-2</f>
        <v>35</v>
      </c>
      <c r="B37" s="5" t="s">
        <v>90</v>
      </c>
      <c r="C37" s="5" t="s">
        <v>269</v>
      </c>
      <c r="D37" s="5" t="s">
        <v>117</v>
      </c>
      <c r="E37" s="5" t="s">
        <v>109</v>
      </c>
      <c r="F37" s="5" t="s">
        <v>270</v>
      </c>
      <c r="G37" s="5">
        <v>13902557368</v>
      </c>
      <c r="H37" s="5" t="s">
        <v>28</v>
      </c>
      <c r="I37" s="5" t="s">
        <v>28</v>
      </c>
      <c r="J37" s="5" t="s">
        <v>120</v>
      </c>
      <c r="K37" s="5" t="s">
        <v>120</v>
      </c>
      <c r="L37" s="5" t="s">
        <v>120</v>
      </c>
      <c r="M37" s="5">
        <v>3888</v>
      </c>
      <c r="N37" s="5" t="s">
        <v>250</v>
      </c>
      <c r="O37" s="5" t="s">
        <v>219</v>
      </c>
      <c r="P37" s="5" t="s">
        <v>256</v>
      </c>
      <c r="Q37" s="5" t="s">
        <v>257</v>
      </c>
      <c r="R37" s="5" t="s">
        <v>258</v>
      </c>
      <c r="S37" s="5" t="s">
        <v>52</v>
      </c>
      <c r="T37" s="5" t="s">
        <v>89</v>
      </c>
      <c r="U37" s="5" t="str">
        <f>IF(COUNTIF(H37:K37,"是")=0,"完全不响应专项治理措施","落实"&amp;COUNTIF(H37:I37,"是")+COUNTIF(J37:K37,"是")&amp;"项专项治理措施")</f>
        <v>落实2项专项治理措施</v>
      </c>
    </row>
    <row r="38" ht="47.25" spans="1:21">
      <c r="A38" s="6">
        <f>ROW()-2</f>
        <v>36</v>
      </c>
      <c r="B38" s="6" t="s">
        <v>22</v>
      </c>
      <c r="C38" s="6" t="s">
        <v>271</v>
      </c>
      <c r="D38" s="6" t="s">
        <v>117</v>
      </c>
      <c r="E38" s="6" t="s">
        <v>109</v>
      </c>
      <c r="F38" s="6" t="s">
        <v>272</v>
      </c>
      <c r="G38" s="6">
        <v>13702270952</v>
      </c>
      <c r="H38" s="6" t="s">
        <v>28</v>
      </c>
      <c r="I38" s="6" t="s">
        <v>120</v>
      </c>
      <c r="J38" s="6" t="s">
        <v>120</v>
      </c>
      <c r="K38" s="6" t="s">
        <v>120</v>
      </c>
      <c r="L38" s="6" t="s">
        <v>120</v>
      </c>
      <c r="M38" s="6">
        <v>3888</v>
      </c>
      <c r="N38" s="6" t="s">
        <v>273</v>
      </c>
      <c r="O38" s="6" t="s">
        <v>274</v>
      </c>
      <c r="P38" s="6" t="s">
        <v>96</v>
      </c>
      <c r="Q38" s="6" t="s">
        <v>275</v>
      </c>
      <c r="R38" s="6" t="s">
        <v>276</v>
      </c>
      <c r="S38" s="6"/>
      <c r="T38" s="6"/>
      <c r="U38" s="6" t="str">
        <f>IF(COUNTIF(H38:K38,"是")=0,"完全不响应专项治理措施","落实"&amp;COUNTIF(H38:I38,"是")+COUNTIF(J38:K38,"是")&amp;"项专项治理措施")</f>
        <v>落实1项专项治理措施</v>
      </c>
    </row>
    <row r="39" ht="31.5" spans="1:21">
      <c r="A39" s="5">
        <f>ROW()-2</f>
        <v>37</v>
      </c>
      <c r="B39" s="5" t="s">
        <v>22</v>
      </c>
      <c r="C39" s="5" t="s">
        <v>277</v>
      </c>
      <c r="D39" s="5" t="s">
        <v>117</v>
      </c>
      <c r="E39" s="5" t="s">
        <v>109</v>
      </c>
      <c r="F39" s="5" t="s">
        <v>278</v>
      </c>
      <c r="G39" s="5">
        <v>17765766930</v>
      </c>
      <c r="H39" s="5" t="s">
        <v>28</v>
      </c>
      <c r="I39" s="5" t="s">
        <v>120</v>
      </c>
      <c r="J39" s="5" t="s">
        <v>120</v>
      </c>
      <c r="K39" s="5" t="s">
        <v>120</v>
      </c>
      <c r="L39" s="5" t="s">
        <v>120</v>
      </c>
      <c r="M39" s="5">
        <v>3888</v>
      </c>
      <c r="N39" s="5" t="s">
        <v>279</v>
      </c>
      <c r="O39" s="5">
        <v>1450</v>
      </c>
      <c r="P39" s="5" t="s">
        <v>280</v>
      </c>
      <c r="Q39" s="5" t="s">
        <v>281</v>
      </c>
      <c r="R39" s="5" t="s">
        <v>282</v>
      </c>
      <c r="S39" s="5"/>
      <c r="T39" s="5"/>
      <c r="U39" s="5" t="str">
        <f>IF(COUNTIF(H39:K39,"是")=0,"完全不响应专项治理措施","落实"&amp;COUNTIF(H39:I39,"是")+COUNTIF(J39:K39,"是")&amp;"项专项治理措施")</f>
        <v>落实1项专项治理措施</v>
      </c>
    </row>
    <row r="40" ht="126" spans="1:21">
      <c r="A40" s="6">
        <f>ROW()-2</f>
        <v>38</v>
      </c>
      <c r="B40" s="6" t="s">
        <v>22</v>
      </c>
      <c r="C40" s="6" t="s">
        <v>283</v>
      </c>
      <c r="D40" s="6" t="s">
        <v>117</v>
      </c>
      <c r="E40" s="6" t="s">
        <v>109</v>
      </c>
      <c r="F40" s="6" t="s">
        <v>284</v>
      </c>
      <c r="G40" s="6">
        <v>15807504188</v>
      </c>
      <c r="H40" s="6" t="s">
        <v>28</v>
      </c>
      <c r="I40" s="6" t="s">
        <v>120</v>
      </c>
      <c r="J40" s="6" t="s">
        <v>120</v>
      </c>
      <c r="K40" s="6" t="s">
        <v>120</v>
      </c>
      <c r="L40" s="6" t="s">
        <v>28</v>
      </c>
      <c r="M40" s="6">
        <v>3888</v>
      </c>
      <c r="N40" s="6" t="s">
        <v>285</v>
      </c>
      <c r="O40" s="6">
        <v>771</v>
      </c>
      <c r="P40" s="6" t="s">
        <v>96</v>
      </c>
      <c r="Q40" s="6" t="s">
        <v>286</v>
      </c>
      <c r="R40" s="6" t="s">
        <v>287</v>
      </c>
      <c r="S40" s="6" t="s">
        <v>288</v>
      </c>
      <c r="T40" s="6" t="s">
        <v>184</v>
      </c>
      <c r="U40" s="6" t="str">
        <f>IF(COUNTIF(H40:K40,"是")=0,"完全不响应专项治理措施","落实"&amp;COUNTIF(H40:I40,"是")+COUNTIF(J40:K40,"是")&amp;"项专项治理措施")</f>
        <v>落实1项专项治理措施</v>
      </c>
    </row>
    <row r="41" ht="126" spans="1:21">
      <c r="A41" s="5">
        <f>ROW()-2</f>
        <v>39</v>
      </c>
      <c r="B41" s="5" t="s">
        <v>22</v>
      </c>
      <c r="C41" s="5" t="s">
        <v>288</v>
      </c>
      <c r="D41" s="5" t="s">
        <v>117</v>
      </c>
      <c r="E41" s="5" t="s">
        <v>109</v>
      </c>
      <c r="F41" s="5" t="s">
        <v>289</v>
      </c>
      <c r="G41" s="5">
        <v>15807504188</v>
      </c>
      <c r="H41" s="5" t="s">
        <v>28</v>
      </c>
      <c r="I41" s="5" t="s">
        <v>120</v>
      </c>
      <c r="J41" s="5" t="s">
        <v>120</v>
      </c>
      <c r="K41" s="5" t="s">
        <v>120</v>
      </c>
      <c r="L41" s="5" t="s">
        <v>28</v>
      </c>
      <c r="M41" s="5">
        <v>3888</v>
      </c>
      <c r="N41" s="5" t="s">
        <v>285</v>
      </c>
      <c r="O41" s="5">
        <v>771</v>
      </c>
      <c r="P41" s="5" t="s">
        <v>96</v>
      </c>
      <c r="Q41" s="5" t="s">
        <v>286</v>
      </c>
      <c r="R41" s="5" t="s">
        <v>287</v>
      </c>
      <c r="S41" s="5" t="s">
        <v>288</v>
      </c>
      <c r="T41" s="5" t="s">
        <v>184</v>
      </c>
      <c r="U41" s="5" t="str">
        <f>IF(COUNTIF(H41:K41,"是")=0,"完全不响应专项治理措施","落实"&amp;COUNTIF(H41:I41,"是")+COUNTIF(J41:K41,"是")&amp;"项专项治理措施")</f>
        <v>落实1项专项治理措施</v>
      </c>
    </row>
    <row r="42" ht="63" spans="1:21">
      <c r="A42" s="6">
        <f>ROW()-2</f>
        <v>40</v>
      </c>
      <c r="B42" s="6" t="s">
        <v>22</v>
      </c>
      <c r="C42" s="6" t="s">
        <v>290</v>
      </c>
      <c r="D42" s="6" t="s">
        <v>117</v>
      </c>
      <c r="E42" s="6" t="s">
        <v>109</v>
      </c>
      <c r="F42" s="6" t="s">
        <v>291</v>
      </c>
      <c r="G42" s="8">
        <v>18026886576</v>
      </c>
      <c r="H42" s="6" t="s">
        <v>28</v>
      </c>
      <c r="I42" s="6" t="s">
        <v>120</v>
      </c>
      <c r="J42" s="6" t="s">
        <v>120</v>
      </c>
      <c r="K42" s="6" t="s">
        <v>120</v>
      </c>
      <c r="L42" s="6" t="s">
        <v>120</v>
      </c>
      <c r="M42" s="8">
        <v>3888</v>
      </c>
      <c r="N42" s="6" t="s">
        <v>292</v>
      </c>
      <c r="O42" s="8" t="s">
        <v>293</v>
      </c>
      <c r="P42" s="8" t="s">
        <v>294</v>
      </c>
      <c r="Q42" s="6" t="s">
        <v>295</v>
      </c>
      <c r="R42" s="8" t="s">
        <v>296</v>
      </c>
      <c r="S42" s="8" t="s">
        <v>290</v>
      </c>
      <c r="T42" s="6"/>
      <c r="U42" s="6" t="str">
        <f>IF(COUNTIF(H42:K42,"是")=0,"完全不响应专项治理措施","落实"&amp;COUNTIF(H42:I42,"是")+COUNTIF(J42:K42,"是")&amp;"项专项治理措施")</f>
        <v>落实1项专项治理措施</v>
      </c>
    </row>
    <row r="43" ht="31.5" spans="1:21">
      <c r="A43" s="5">
        <f>ROW()-2</f>
        <v>41</v>
      </c>
      <c r="B43" s="5" t="s">
        <v>141</v>
      </c>
      <c r="C43" s="5" t="s">
        <v>297</v>
      </c>
      <c r="D43" s="5" t="s">
        <v>117</v>
      </c>
      <c r="E43" s="5" t="s">
        <v>109</v>
      </c>
      <c r="F43" s="5" t="s">
        <v>298</v>
      </c>
      <c r="G43" s="5" t="s">
        <v>299</v>
      </c>
      <c r="H43" s="5" t="s">
        <v>28</v>
      </c>
      <c r="I43" s="5" t="s">
        <v>120</v>
      </c>
      <c r="J43" s="5" t="s">
        <v>120</v>
      </c>
      <c r="K43" s="5" t="s">
        <v>120</v>
      </c>
      <c r="L43" s="5" t="s">
        <v>120</v>
      </c>
      <c r="M43" s="5">
        <v>3888</v>
      </c>
      <c r="N43" s="5" t="s">
        <v>300</v>
      </c>
      <c r="O43" s="5">
        <v>650</v>
      </c>
      <c r="P43" s="5" t="s">
        <v>96</v>
      </c>
      <c r="Q43" s="5" t="s">
        <v>301</v>
      </c>
      <c r="R43" s="5" t="s">
        <v>302</v>
      </c>
      <c r="S43" s="5" t="s">
        <v>303</v>
      </c>
      <c r="T43" s="5"/>
      <c r="U43" s="5" t="str">
        <f>IF(COUNTIF(H43:K43,"是")=0,"完全不响应专项治理措施","落实"&amp;COUNTIF(H43:I43,"是")+COUNTIF(J43:K43,"是")&amp;"项专项治理措施")</f>
        <v>落实1项专项治理措施</v>
      </c>
    </row>
    <row r="44" ht="63" spans="1:21">
      <c r="A44" s="6">
        <f>ROW()-2</f>
        <v>42</v>
      </c>
      <c r="B44" s="6" t="s">
        <v>61</v>
      </c>
      <c r="C44" s="6" t="s">
        <v>304</v>
      </c>
      <c r="D44" s="6" t="s">
        <v>117</v>
      </c>
      <c r="E44" s="6" t="s">
        <v>109</v>
      </c>
      <c r="F44" s="6" t="s">
        <v>305</v>
      </c>
      <c r="G44" s="6" t="s">
        <v>306</v>
      </c>
      <c r="H44" s="6" t="s">
        <v>120</v>
      </c>
      <c r="I44" s="6" t="s">
        <v>28</v>
      </c>
      <c r="J44" s="6" t="s">
        <v>120</v>
      </c>
      <c r="K44" s="6" t="s">
        <v>151</v>
      </c>
      <c r="L44" s="6" t="s">
        <v>120</v>
      </c>
      <c r="M44" s="6">
        <v>4104</v>
      </c>
      <c r="N44" s="6" t="s">
        <v>307</v>
      </c>
      <c r="O44" s="6" t="s">
        <v>274</v>
      </c>
      <c r="P44" s="6" t="s">
        <v>308</v>
      </c>
      <c r="Q44" s="6" t="s">
        <v>309</v>
      </c>
      <c r="R44" s="6" t="s">
        <v>310</v>
      </c>
      <c r="S44" s="6"/>
      <c r="T44" s="6"/>
      <c r="U44" s="6" t="str">
        <f>IF(COUNTIF(H44:K44,"是")=0,"完全不响应专项治理措施","落实"&amp;COUNTIF(H44:I44,"是")+COUNTIF(J44:K44,"是")&amp;"项专项治理措施")</f>
        <v>落实1项专项治理措施</v>
      </c>
    </row>
    <row r="45" ht="31.5" spans="1:21">
      <c r="A45" s="5">
        <f>ROW()-2</f>
        <v>43</v>
      </c>
      <c r="B45" s="5" t="s">
        <v>61</v>
      </c>
      <c r="C45" s="5" t="s">
        <v>311</v>
      </c>
      <c r="D45" s="5" t="s">
        <v>117</v>
      </c>
      <c r="E45" s="5" t="s">
        <v>109</v>
      </c>
      <c r="F45" s="5" t="s">
        <v>312</v>
      </c>
      <c r="G45" s="5" t="s">
        <v>313</v>
      </c>
      <c r="H45" s="5" t="s">
        <v>120</v>
      </c>
      <c r="I45" s="5" t="s">
        <v>120</v>
      </c>
      <c r="J45" s="5" t="s">
        <v>120</v>
      </c>
      <c r="K45" s="5" t="s">
        <v>28</v>
      </c>
      <c r="L45" s="5" t="s">
        <v>120</v>
      </c>
      <c r="M45" s="5">
        <v>4030</v>
      </c>
      <c r="N45" s="5" t="s">
        <v>279</v>
      </c>
      <c r="O45" s="5">
        <v>770</v>
      </c>
      <c r="P45" s="5" t="s">
        <v>314</v>
      </c>
      <c r="Q45" s="5" t="s">
        <v>315</v>
      </c>
      <c r="R45" s="5" t="s">
        <v>316</v>
      </c>
      <c r="S45" s="5" t="s">
        <v>52</v>
      </c>
      <c r="T45" s="5"/>
      <c r="U45" s="5" t="str">
        <f>IF(COUNTIF(H45:K45,"是")=0,"完全不响应专项治理措施","落实"&amp;COUNTIF(H45:I45,"是")+COUNTIF(J45:K45,"是")&amp;"项专项治理措施")</f>
        <v>落实1项专项治理措施</v>
      </c>
    </row>
    <row r="46" ht="94.5" spans="1:21">
      <c r="A46" s="6">
        <f>ROW()-2</f>
        <v>44</v>
      </c>
      <c r="B46" s="6" t="s">
        <v>61</v>
      </c>
      <c r="C46" s="6" t="s">
        <v>317</v>
      </c>
      <c r="D46" s="6" t="s">
        <v>117</v>
      </c>
      <c r="E46" s="6" t="s">
        <v>109</v>
      </c>
      <c r="F46" s="6" t="s">
        <v>318</v>
      </c>
      <c r="G46" s="6" t="s">
        <v>319</v>
      </c>
      <c r="H46" s="6" t="s">
        <v>120</v>
      </c>
      <c r="I46" s="6" t="s">
        <v>120</v>
      </c>
      <c r="J46" s="6" t="s">
        <v>120</v>
      </c>
      <c r="K46" s="6" t="s">
        <v>28</v>
      </c>
      <c r="L46" s="6" t="s">
        <v>120</v>
      </c>
      <c r="M46" s="6">
        <v>4050</v>
      </c>
      <c r="N46" s="6" t="s">
        <v>320</v>
      </c>
      <c r="O46" s="6" t="s">
        <v>189</v>
      </c>
      <c r="P46" s="6" t="s">
        <v>321</v>
      </c>
      <c r="Q46" s="6" t="s">
        <v>322</v>
      </c>
      <c r="R46" s="6" t="s">
        <v>323</v>
      </c>
      <c r="S46" s="6" t="s">
        <v>324</v>
      </c>
      <c r="T46" s="6" t="s">
        <v>325</v>
      </c>
      <c r="U46" s="6" t="str">
        <f>IF(COUNTIF(H46:K46,"是")=0,"完全不响应专项治理措施","落实"&amp;COUNTIF(H46:I46,"是")+COUNTIF(J46:K46,"是")&amp;"项专项治理措施")</f>
        <v>落实1项专项治理措施</v>
      </c>
    </row>
    <row r="47" ht="78.75" spans="1:21">
      <c r="A47" s="5">
        <f>ROW()-2</f>
        <v>45</v>
      </c>
      <c r="B47" s="5" t="s">
        <v>79</v>
      </c>
      <c r="C47" s="5" t="s">
        <v>326</v>
      </c>
      <c r="D47" s="5" t="s">
        <v>117</v>
      </c>
      <c r="E47" s="5" t="s">
        <v>109</v>
      </c>
      <c r="F47" s="5" t="s">
        <v>327</v>
      </c>
      <c r="G47" s="5">
        <v>18138093353</v>
      </c>
      <c r="H47" s="5" t="s">
        <v>28</v>
      </c>
      <c r="I47" s="5" t="s">
        <v>120</v>
      </c>
      <c r="J47" s="5" t="s">
        <v>120</v>
      </c>
      <c r="K47" s="5" t="s">
        <v>120</v>
      </c>
      <c r="L47" s="5" t="s">
        <v>120</v>
      </c>
      <c r="M47" s="5">
        <v>3888</v>
      </c>
      <c r="N47" s="5" t="s">
        <v>328</v>
      </c>
      <c r="O47" s="5" t="s">
        <v>329</v>
      </c>
      <c r="P47" s="5" t="s">
        <v>330</v>
      </c>
      <c r="Q47" s="5" t="s">
        <v>331</v>
      </c>
      <c r="R47" s="5" t="s">
        <v>332</v>
      </c>
      <c r="S47" s="5" t="s">
        <v>333</v>
      </c>
      <c r="T47" s="5"/>
      <c r="U47" s="5" t="str">
        <f>IF(COUNTIF(H47:K47,"是")=0,"完全不响应专项治理措施","落实"&amp;COUNTIF(H47:I47,"是")+COUNTIF(J47:K47,"是")&amp;"项专项治理措施")</f>
        <v>落实1项专项治理措施</v>
      </c>
    </row>
    <row r="48" ht="78.75" spans="1:21">
      <c r="A48" s="6">
        <f>ROW()-2</f>
        <v>46</v>
      </c>
      <c r="B48" s="6" t="s">
        <v>79</v>
      </c>
      <c r="C48" s="6" t="s">
        <v>334</v>
      </c>
      <c r="D48" s="6" t="s">
        <v>117</v>
      </c>
      <c r="E48" s="6" t="s">
        <v>109</v>
      </c>
      <c r="F48" s="6" t="s">
        <v>335</v>
      </c>
      <c r="G48" s="6" t="s">
        <v>336</v>
      </c>
      <c r="H48" s="6" t="s">
        <v>28</v>
      </c>
      <c r="I48" s="6" t="s">
        <v>120</v>
      </c>
      <c r="J48" s="6" t="s">
        <v>120</v>
      </c>
      <c r="K48" s="6" t="s">
        <v>120</v>
      </c>
      <c r="L48" s="6" t="s">
        <v>120</v>
      </c>
      <c r="M48" s="6">
        <v>3888</v>
      </c>
      <c r="N48" s="6" t="s">
        <v>337</v>
      </c>
      <c r="O48" s="6" t="s">
        <v>338</v>
      </c>
      <c r="P48" s="6" t="s">
        <v>123</v>
      </c>
      <c r="Q48" s="6" t="s">
        <v>67</v>
      </c>
      <c r="R48" s="6" t="s">
        <v>339</v>
      </c>
      <c r="S48" s="6" t="s">
        <v>52</v>
      </c>
      <c r="T48" s="6" t="s">
        <v>340</v>
      </c>
      <c r="U48" s="6" t="str">
        <f>IF(COUNTIF(H48:K48,"是")=0,"完全不响应专项治理措施","落实"&amp;COUNTIF(H48:I48,"是")+COUNTIF(J48:K48,"是")&amp;"项专项治理措施")</f>
        <v>落实1项专项治理措施</v>
      </c>
    </row>
    <row r="49" ht="110.25" spans="1:21">
      <c r="A49" s="5">
        <f>ROW()-2</f>
        <v>47</v>
      </c>
      <c r="B49" s="5" t="s">
        <v>79</v>
      </c>
      <c r="C49" s="5" t="s">
        <v>341</v>
      </c>
      <c r="D49" s="5" t="s">
        <v>117</v>
      </c>
      <c r="E49" s="5" t="s">
        <v>109</v>
      </c>
      <c r="F49" s="5" t="s">
        <v>342</v>
      </c>
      <c r="G49" s="5">
        <v>13824076060</v>
      </c>
      <c r="H49" s="5" t="s">
        <v>28</v>
      </c>
      <c r="I49" s="5" t="s">
        <v>120</v>
      </c>
      <c r="J49" s="5" t="s">
        <v>120</v>
      </c>
      <c r="K49" s="5" t="s">
        <v>120</v>
      </c>
      <c r="L49" s="5" t="s">
        <v>120</v>
      </c>
      <c r="M49" s="5">
        <v>3888</v>
      </c>
      <c r="N49" s="5" t="s">
        <v>343</v>
      </c>
      <c r="O49" s="5" t="s">
        <v>344</v>
      </c>
      <c r="P49" s="5" t="s">
        <v>345</v>
      </c>
      <c r="Q49" s="5" t="s">
        <v>346</v>
      </c>
      <c r="R49" s="5" t="s">
        <v>347</v>
      </c>
      <c r="S49" s="5" t="s">
        <v>348</v>
      </c>
      <c r="T49" s="5"/>
      <c r="U49" s="5" t="str">
        <f>IF(COUNTIF(H49:K49,"是")=0,"完全不响应专项治理措施","落实"&amp;COUNTIF(H49:I49,"是")+COUNTIF(J49:K49,"是")&amp;"项专项治理措施")</f>
        <v>落实1项专项治理措施</v>
      </c>
    </row>
    <row r="50" ht="94.5" spans="1:21">
      <c r="A50" s="6">
        <f>ROW()-2</f>
        <v>48</v>
      </c>
      <c r="B50" s="6" t="s">
        <v>79</v>
      </c>
      <c r="C50" s="6" t="s">
        <v>349</v>
      </c>
      <c r="D50" s="6" t="s">
        <v>117</v>
      </c>
      <c r="E50" s="6" t="s">
        <v>109</v>
      </c>
      <c r="F50" s="6" t="s">
        <v>350</v>
      </c>
      <c r="G50" s="6">
        <v>13059279917</v>
      </c>
      <c r="H50" s="6" t="s">
        <v>28</v>
      </c>
      <c r="I50" s="6" t="s">
        <v>120</v>
      </c>
      <c r="J50" s="6" t="s">
        <v>120</v>
      </c>
      <c r="K50" s="6" t="s">
        <v>120</v>
      </c>
      <c r="L50" s="6" t="s">
        <v>120</v>
      </c>
      <c r="M50" s="6">
        <v>3888</v>
      </c>
      <c r="N50" s="6" t="s">
        <v>343</v>
      </c>
      <c r="O50" s="6" t="s">
        <v>351</v>
      </c>
      <c r="P50" s="6" t="s">
        <v>352</v>
      </c>
      <c r="Q50" s="6" t="s">
        <v>353</v>
      </c>
      <c r="R50" s="6" t="s">
        <v>354</v>
      </c>
      <c r="S50" s="6" t="s">
        <v>52</v>
      </c>
      <c r="T50" s="6" t="s">
        <v>355</v>
      </c>
      <c r="U50" s="6" t="str">
        <f>IF(COUNTIF(H50:K50,"是")=0,"完全不响应专项治理措施","落实"&amp;COUNTIF(H50:I50,"是")+COUNTIF(J50:K50,"是")&amp;"项专项治理措施")</f>
        <v>落实1项专项治理措施</v>
      </c>
    </row>
    <row r="51" ht="47.25" spans="1:21">
      <c r="A51" s="5">
        <f>ROW()-2</f>
        <v>49</v>
      </c>
      <c r="B51" s="5" t="s">
        <v>79</v>
      </c>
      <c r="C51" s="5" t="s">
        <v>356</v>
      </c>
      <c r="D51" s="5" t="s">
        <v>117</v>
      </c>
      <c r="E51" s="5" t="s">
        <v>109</v>
      </c>
      <c r="F51" s="5" t="s">
        <v>357</v>
      </c>
      <c r="G51" s="5">
        <v>18929077611</v>
      </c>
      <c r="H51" s="5" t="s">
        <v>28</v>
      </c>
      <c r="I51" s="5" t="s">
        <v>120</v>
      </c>
      <c r="J51" s="5" t="s">
        <v>120</v>
      </c>
      <c r="K51" s="5" t="s">
        <v>120</v>
      </c>
      <c r="L51" s="5" t="s">
        <v>120</v>
      </c>
      <c r="M51" s="5">
        <v>3888</v>
      </c>
      <c r="N51" s="5" t="s">
        <v>358</v>
      </c>
      <c r="O51" s="5" t="s">
        <v>344</v>
      </c>
      <c r="P51" s="5" t="s">
        <v>359</v>
      </c>
      <c r="Q51" s="5" t="s">
        <v>360</v>
      </c>
      <c r="R51" s="5" t="s">
        <v>361</v>
      </c>
      <c r="S51" s="5" t="s">
        <v>52</v>
      </c>
      <c r="T51" s="5"/>
      <c r="U51" s="5" t="str">
        <f>IF(COUNTIF(H51:K51,"是")=0,"完全不响应专项治理措施","落实"&amp;COUNTIF(H51:I51,"是")+COUNTIF(J51:K51,"是")&amp;"项专项治理措施")</f>
        <v>落实1项专项治理措施</v>
      </c>
    </row>
    <row r="52" ht="31.5" spans="1:21">
      <c r="A52" s="6">
        <f>ROW()-2</f>
        <v>50</v>
      </c>
      <c r="B52" s="6" t="s">
        <v>79</v>
      </c>
      <c r="C52" s="6" t="s">
        <v>362</v>
      </c>
      <c r="D52" s="6" t="s">
        <v>117</v>
      </c>
      <c r="E52" s="6" t="s">
        <v>109</v>
      </c>
      <c r="F52" s="6" t="s">
        <v>363</v>
      </c>
      <c r="G52" s="6">
        <v>13702222972</v>
      </c>
      <c r="H52" s="6" t="s">
        <v>28</v>
      </c>
      <c r="I52" s="6" t="s">
        <v>120</v>
      </c>
      <c r="J52" s="6" t="s">
        <v>120</v>
      </c>
      <c r="K52" s="6" t="s">
        <v>120</v>
      </c>
      <c r="L52" s="6" t="s">
        <v>120</v>
      </c>
      <c r="M52" s="6">
        <v>3880</v>
      </c>
      <c r="N52" s="6" t="s">
        <v>364</v>
      </c>
      <c r="O52" s="6" t="s">
        <v>344</v>
      </c>
      <c r="P52" s="6" t="s">
        <v>365</v>
      </c>
      <c r="Q52" s="6" t="s">
        <v>366</v>
      </c>
      <c r="R52" s="6" t="s">
        <v>347</v>
      </c>
      <c r="S52" s="6" t="s">
        <v>52</v>
      </c>
      <c r="T52" s="6"/>
      <c r="U52" s="6" t="str">
        <f>IF(COUNTIF(H52:K52,"是")=0,"完全不响应专项治理措施","落实"&amp;COUNTIF(H52:I52,"是")+COUNTIF(J52:K52,"是")&amp;"项专项治理措施")</f>
        <v>落实1项专项治理措施</v>
      </c>
    </row>
    <row r="53" ht="110.25" spans="1:21">
      <c r="A53" s="5">
        <f>ROW()-2</f>
        <v>51</v>
      </c>
      <c r="B53" s="5" t="s">
        <v>79</v>
      </c>
      <c r="C53" s="5" t="s">
        <v>367</v>
      </c>
      <c r="D53" s="5" t="s">
        <v>117</v>
      </c>
      <c r="E53" s="5" t="s">
        <v>109</v>
      </c>
      <c r="F53" s="5" t="s">
        <v>368</v>
      </c>
      <c r="G53" s="5" t="s">
        <v>369</v>
      </c>
      <c r="H53" s="5" t="s">
        <v>28</v>
      </c>
      <c r="I53" s="5" t="s">
        <v>120</v>
      </c>
      <c r="J53" s="5" t="s">
        <v>120</v>
      </c>
      <c r="K53" s="5" t="s">
        <v>120</v>
      </c>
      <c r="L53" s="5" t="s">
        <v>120</v>
      </c>
      <c r="M53" s="5">
        <v>3888</v>
      </c>
      <c r="N53" s="5" t="s">
        <v>370</v>
      </c>
      <c r="O53" s="5" t="s">
        <v>371</v>
      </c>
      <c r="P53" s="5" t="s">
        <v>372</v>
      </c>
      <c r="Q53" s="5" t="s">
        <v>373</v>
      </c>
      <c r="R53" s="5" t="s">
        <v>374</v>
      </c>
      <c r="S53" s="5" t="s">
        <v>52</v>
      </c>
      <c r="T53" s="5" t="s">
        <v>89</v>
      </c>
      <c r="U53" s="5" t="str">
        <f>IF(COUNTIF(H53:K53,"是")=0,"完全不响应专项治理措施","落实"&amp;COUNTIF(H53:I53,"是")+COUNTIF(J53:K53,"是")&amp;"项专项治理措施")</f>
        <v>落实1项专项治理措施</v>
      </c>
    </row>
    <row r="54" ht="31.5" spans="1:21">
      <c r="A54" s="6">
        <f>ROW()-2</f>
        <v>52</v>
      </c>
      <c r="B54" s="6" t="s">
        <v>79</v>
      </c>
      <c r="C54" s="6" t="s">
        <v>375</v>
      </c>
      <c r="D54" s="6" t="s">
        <v>117</v>
      </c>
      <c r="E54" s="6" t="s">
        <v>109</v>
      </c>
      <c r="F54" s="6" t="s">
        <v>376</v>
      </c>
      <c r="G54" s="6">
        <v>13526158632</v>
      </c>
      <c r="H54" s="6" t="s">
        <v>28</v>
      </c>
      <c r="I54" s="6" t="s">
        <v>120</v>
      </c>
      <c r="J54" s="6" t="s">
        <v>120</v>
      </c>
      <c r="K54" s="6" t="s">
        <v>120</v>
      </c>
      <c r="L54" s="6" t="s">
        <v>120</v>
      </c>
      <c r="M54" s="6">
        <v>3888</v>
      </c>
      <c r="N54" s="6" t="s">
        <v>279</v>
      </c>
      <c r="O54" s="6">
        <v>770</v>
      </c>
      <c r="P54" s="6" t="s">
        <v>377</v>
      </c>
      <c r="Q54" s="6" t="s">
        <v>353</v>
      </c>
      <c r="R54" s="6" t="s">
        <v>378</v>
      </c>
      <c r="S54" s="6" t="s">
        <v>52</v>
      </c>
      <c r="T54" s="6"/>
      <c r="U54" s="6" t="str">
        <f>IF(COUNTIF(H54:K54,"是")=0,"完全不响应专项治理措施","落实"&amp;COUNTIF(H54:I54,"是")+COUNTIF(J54:K54,"是")&amp;"项专项治理措施")</f>
        <v>落实1项专项治理措施</v>
      </c>
    </row>
    <row r="55" ht="63" spans="1:21">
      <c r="A55" s="5">
        <f>ROW()-2</f>
        <v>53</v>
      </c>
      <c r="B55" s="5" t="s">
        <v>79</v>
      </c>
      <c r="C55" s="5" t="s">
        <v>379</v>
      </c>
      <c r="D55" s="5" t="s">
        <v>117</v>
      </c>
      <c r="E55" s="5" t="s">
        <v>109</v>
      </c>
      <c r="F55" s="5" t="s">
        <v>380</v>
      </c>
      <c r="G55" s="5">
        <v>13542153807</v>
      </c>
      <c r="H55" s="5" t="s">
        <v>28</v>
      </c>
      <c r="I55" s="5" t="s">
        <v>120</v>
      </c>
      <c r="J55" s="5" t="s">
        <v>120</v>
      </c>
      <c r="K55" s="5" t="s">
        <v>120</v>
      </c>
      <c r="L55" s="5" t="s">
        <v>120</v>
      </c>
      <c r="M55" s="5">
        <v>3888</v>
      </c>
      <c r="N55" s="5" t="s">
        <v>381</v>
      </c>
      <c r="O55" s="5" t="s">
        <v>382</v>
      </c>
      <c r="P55" s="5" t="s">
        <v>383</v>
      </c>
      <c r="Q55" s="5" t="s">
        <v>366</v>
      </c>
      <c r="R55" s="5" t="s">
        <v>347</v>
      </c>
      <c r="S55" s="5" t="s">
        <v>52</v>
      </c>
      <c r="T55" s="5"/>
      <c r="U55" s="5" t="str">
        <f>IF(COUNTIF(H55:K55,"是")=0,"完全不响应专项治理措施","落实"&amp;COUNTIF(H55:I55,"是")+COUNTIF(J55:K55,"是")&amp;"项专项治理措施")</f>
        <v>落实1项专项治理措施</v>
      </c>
    </row>
    <row r="56" ht="78.75" spans="1:21">
      <c r="A56" s="6">
        <f>ROW()-2</f>
        <v>54</v>
      </c>
      <c r="B56" s="6" t="s">
        <v>43</v>
      </c>
      <c r="C56" s="6" t="s">
        <v>384</v>
      </c>
      <c r="D56" s="6" t="s">
        <v>117</v>
      </c>
      <c r="E56" s="6" t="s">
        <v>35</v>
      </c>
      <c r="F56" s="6" t="s">
        <v>385</v>
      </c>
      <c r="G56" s="6" t="s">
        <v>386</v>
      </c>
      <c r="H56" s="6" t="s">
        <v>120</v>
      </c>
      <c r="I56" s="6" t="s">
        <v>120</v>
      </c>
      <c r="J56" s="6" t="s">
        <v>120</v>
      </c>
      <c r="K56" s="6" t="s">
        <v>120</v>
      </c>
      <c r="L56" s="6" t="s">
        <v>120</v>
      </c>
      <c r="M56" s="6">
        <v>4300</v>
      </c>
      <c r="N56" s="6" t="s">
        <v>169</v>
      </c>
      <c r="O56" s="6">
        <v>889</v>
      </c>
      <c r="P56" s="6" t="s">
        <v>387</v>
      </c>
      <c r="Q56" s="6" t="s">
        <v>388</v>
      </c>
      <c r="R56" s="6" t="s">
        <v>389</v>
      </c>
      <c r="S56" s="6" t="s">
        <v>52</v>
      </c>
      <c r="T56" s="11"/>
      <c r="U56" s="6" t="str">
        <f>IF(COUNTIF(H56:K56,"是")=0,"完全不响应专项治理措施","落实"&amp;COUNTIF(H56:I56,"是")+COUNTIF(J56:K56,"是")&amp;"项专项治理措施")</f>
        <v>完全不响应专项治理措施</v>
      </c>
    </row>
    <row r="57" ht="63" spans="1:21">
      <c r="A57" s="5">
        <f>ROW()-2</f>
        <v>55</v>
      </c>
      <c r="B57" s="5" t="s">
        <v>43</v>
      </c>
      <c r="C57" s="5" t="s">
        <v>390</v>
      </c>
      <c r="D57" s="5" t="s">
        <v>117</v>
      </c>
      <c r="E57" s="5" t="s">
        <v>109</v>
      </c>
      <c r="F57" s="5" t="s">
        <v>391</v>
      </c>
      <c r="G57" s="5">
        <v>13822354938</v>
      </c>
      <c r="H57" s="5" t="s">
        <v>120</v>
      </c>
      <c r="I57" s="5" t="s">
        <v>120</v>
      </c>
      <c r="J57" s="5" t="s">
        <v>120</v>
      </c>
      <c r="K57" s="5" t="s">
        <v>151</v>
      </c>
      <c r="L57" s="5" t="s">
        <v>120</v>
      </c>
      <c r="M57" s="5">
        <v>3800</v>
      </c>
      <c r="N57" s="5" t="s">
        <v>169</v>
      </c>
      <c r="O57" s="5" t="s">
        <v>170</v>
      </c>
      <c r="P57" s="5" t="s">
        <v>180</v>
      </c>
      <c r="Q57" s="5" t="s">
        <v>392</v>
      </c>
      <c r="R57" s="5" t="s">
        <v>393</v>
      </c>
      <c r="S57" s="5" t="s">
        <v>52</v>
      </c>
      <c r="T57" s="12"/>
      <c r="U57" s="5" t="str">
        <f>IF(COUNTIF(H57:K57,"是")=0,"完全不响应专项治理措施","落实"&amp;COUNTIF(H57:I57,"是")+COUNTIF(J57:K57,"是")&amp;"项专项治理措施")</f>
        <v>完全不响应专项治理措施</v>
      </c>
    </row>
    <row r="58" ht="63" spans="1:21">
      <c r="A58" s="6">
        <f>ROW()-2</f>
        <v>56</v>
      </c>
      <c r="B58" s="6" t="s">
        <v>43</v>
      </c>
      <c r="C58" s="6" t="s">
        <v>394</v>
      </c>
      <c r="D58" s="6" t="s">
        <v>117</v>
      </c>
      <c r="E58" s="6" t="s">
        <v>109</v>
      </c>
      <c r="F58" s="6" t="s">
        <v>395</v>
      </c>
      <c r="G58" s="6" t="s">
        <v>396</v>
      </c>
      <c r="H58" s="6" t="s">
        <v>120</v>
      </c>
      <c r="I58" s="6" t="s">
        <v>120</v>
      </c>
      <c r="J58" s="6" t="s">
        <v>120</v>
      </c>
      <c r="K58" s="6" t="s">
        <v>120</v>
      </c>
      <c r="L58" s="6" t="s">
        <v>120</v>
      </c>
      <c r="M58" s="6">
        <v>3800</v>
      </c>
      <c r="N58" s="6" t="s">
        <v>397</v>
      </c>
      <c r="O58" s="6" t="s">
        <v>398</v>
      </c>
      <c r="P58" s="6" t="s">
        <v>399</v>
      </c>
      <c r="Q58" s="6" t="s">
        <v>400</v>
      </c>
      <c r="R58" s="6" t="s">
        <v>401</v>
      </c>
      <c r="S58" s="6" t="s">
        <v>52</v>
      </c>
      <c r="T58" s="11"/>
      <c r="U58" s="6" t="str">
        <f>IF(COUNTIF(H58:K58,"是")=0,"完全不响应专项治理措施","落实"&amp;COUNTIF(H58:I58,"是")+COUNTIF(J58:K58,"是")&amp;"项专项治理措施")</f>
        <v>完全不响应专项治理措施</v>
      </c>
    </row>
    <row r="59" ht="31.5" spans="1:21">
      <c r="A59" s="5">
        <f>ROW()-2</f>
        <v>57</v>
      </c>
      <c r="B59" s="5" t="s">
        <v>43</v>
      </c>
      <c r="C59" s="5" t="s">
        <v>402</v>
      </c>
      <c r="D59" s="5" t="s">
        <v>117</v>
      </c>
      <c r="E59" s="5" t="s">
        <v>109</v>
      </c>
      <c r="F59" s="5" t="s">
        <v>403</v>
      </c>
      <c r="G59" s="5" t="s">
        <v>404</v>
      </c>
      <c r="H59" s="5" t="s">
        <v>120</v>
      </c>
      <c r="I59" s="5" t="s">
        <v>120</v>
      </c>
      <c r="J59" s="5" t="s">
        <v>120</v>
      </c>
      <c r="K59" s="5" t="s">
        <v>120</v>
      </c>
      <c r="L59" s="5" t="s">
        <v>120</v>
      </c>
      <c r="M59" s="5">
        <v>3800</v>
      </c>
      <c r="N59" s="5" t="s">
        <v>239</v>
      </c>
      <c r="O59" s="5" t="s">
        <v>170</v>
      </c>
      <c r="P59" s="5" t="s">
        <v>52</v>
      </c>
      <c r="Q59" s="5" t="s">
        <v>165</v>
      </c>
      <c r="R59" s="5" t="s">
        <v>405</v>
      </c>
      <c r="S59" s="5" t="s">
        <v>52</v>
      </c>
      <c r="T59" s="12"/>
      <c r="U59" s="5" t="str">
        <f>IF(COUNTIF(H59:K59,"是")=0,"完全不响应专项治理措施","落实"&amp;COUNTIF(H59:I59,"是")+COUNTIF(J59:K59,"是")&amp;"项专项治理措施")</f>
        <v>完全不响应专项治理措施</v>
      </c>
    </row>
    <row r="60" ht="31.5" spans="1:21">
      <c r="A60" s="6">
        <f>ROW()-2</f>
        <v>58</v>
      </c>
      <c r="B60" s="6" t="s">
        <v>43</v>
      </c>
      <c r="C60" s="6" t="s">
        <v>406</v>
      </c>
      <c r="D60" s="6" t="s">
        <v>117</v>
      </c>
      <c r="E60" s="6" t="s">
        <v>109</v>
      </c>
      <c r="F60" s="6" t="s">
        <v>407</v>
      </c>
      <c r="G60" s="6">
        <v>17376990885</v>
      </c>
      <c r="H60" s="6" t="s">
        <v>120</v>
      </c>
      <c r="I60" s="6" t="s">
        <v>120</v>
      </c>
      <c r="J60" s="6" t="s">
        <v>120</v>
      </c>
      <c r="K60" s="6" t="s">
        <v>120</v>
      </c>
      <c r="L60" s="6" t="s">
        <v>120</v>
      </c>
      <c r="M60" s="6">
        <v>3888</v>
      </c>
      <c r="N60" s="6" t="s">
        <v>408</v>
      </c>
      <c r="O60" s="6" t="s">
        <v>371</v>
      </c>
      <c r="P60" s="6" t="s">
        <v>123</v>
      </c>
      <c r="Q60" s="6" t="s">
        <v>373</v>
      </c>
      <c r="R60" s="6" t="s">
        <v>374</v>
      </c>
      <c r="S60" s="6" t="s">
        <v>52</v>
      </c>
      <c r="T60" s="11"/>
      <c r="U60" s="6" t="str">
        <f>IF(COUNTIF(H60:K60,"是")=0,"完全不响应专项治理措施","落实"&amp;COUNTIF(H60:I60,"是")+COUNTIF(J60:K60,"是")&amp;"项专项治理措施")</f>
        <v>完全不响应专项治理措施</v>
      </c>
    </row>
    <row r="61" ht="47.25" spans="1:21">
      <c r="A61" s="5">
        <f>ROW()-2</f>
        <v>59</v>
      </c>
      <c r="B61" s="5" t="s">
        <v>43</v>
      </c>
      <c r="C61" s="5" t="s">
        <v>409</v>
      </c>
      <c r="D61" s="5" t="s">
        <v>117</v>
      </c>
      <c r="E61" s="5" t="s">
        <v>109</v>
      </c>
      <c r="F61" s="5" t="s">
        <v>410</v>
      </c>
      <c r="G61" s="5">
        <v>13316740189</v>
      </c>
      <c r="H61" s="5" t="s">
        <v>120</v>
      </c>
      <c r="I61" s="5" t="s">
        <v>120</v>
      </c>
      <c r="J61" s="5" t="s">
        <v>120</v>
      </c>
      <c r="K61" s="5" t="s">
        <v>120</v>
      </c>
      <c r="L61" s="5" t="s">
        <v>120</v>
      </c>
      <c r="M61" s="5">
        <v>3888</v>
      </c>
      <c r="N61" s="5" t="s">
        <v>411</v>
      </c>
      <c r="O61" s="5" t="s">
        <v>412</v>
      </c>
      <c r="P61" s="5" t="s">
        <v>146</v>
      </c>
      <c r="Q61" s="5">
        <v>1090</v>
      </c>
      <c r="R61" s="5" t="s">
        <v>413</v>
      </c>
      <c r="S61" s="5" t="s">
        <v>52</v>
      </c>
      <c r="T61" s="12"/>
      <c r="U61" s="5" t="str">
        <f>IF(COUNTIF(H61:K61,"是")=0,"完全不响应专项治理措施","落实"&amp;COUNTIF(H61:I61,"是")+COUNTIF(J61:K61,"是")&amp;"项专项治理措施")</f>
        <v>完全不响应专项治理措施</v>
      </c>
    </row>
    <row r="62" ht="63" spans="1:21">
      <c r="A62" s="6">
        <f>ROW()-2</f>
        <v>60</v>
      </c>
      <c r="B62" s="6" t="s">
        <v>61</v>
      </c>
      <c r="C62" s="6" t="s">
        <v>414</v>
      </c>
      <c r="D62" s="6" t="s">
        <v>117</v>
      </c>
      <c r="E62" s="6" t="s">
        <v>109</v>
      </c>
      <c r="F62" s="6" t="s">
        <v>415</v>
      </c>
      <c r="G62" s="6">
        <v>18948966618</v>
      </c>
      <c r="H62" s="6" t="s">
        <v>120</v>
      </c>
      <c r="I62" s="6" t="s">
        <v>120</v>
      </c>
      <c r="J62" s="6" t="s">
        <v>120</v>
      </c>
      <c r="K62" s="6" t="s">
        <v>151</v>
      </c>
      <c r="L62" s="6" t="s">
        <v>120</v>
      </c>
      <c r="M62" s="6">
        <v>4050</v>
      </c>
      <c r="N62" s="6" t="s">
        <v>416</v>
      </c>
      <c r="O62" s="6" t="s">
        <v>417</v>
      </c>
      <c r="P62" s="6" t="s">
        <v>418</v>
      </c>
      <c r="Q62" s="6" t="s">
        <v>419</v>
      </c>
      <c r="R62" s="6" t="s">
        <v>420</v>
      </c>
      <c r="S62" s="6" t="s">
        <v>421</v>
      </c>
      <c r="T62" s="6"/>
      <c r="U62" s="6" t="str">
        <f>IF(COUNTIF(H62:K62,"是")=0,"完全不响应专项治理措施","落实"&amp;COUNTIF(H62:I62,"是")+COUNTIF(J62:K62,"是")&amp;"项专项治理措施")</f>
        <v>完全不响应专项治理措施</v>
      </c>
    </row>
    <row r="63" ht="31.5" spans="1:21">
      <c r="A63" s="5">
        <f>ROW()-2</f>
        <v>61</v>
      </c>
      <c r="B63" s="5" t="s">
        <v>79</v>
      </c>
      <c r="C63" s="5" t="s">
        <v>422</v>
      </c>
      <c r="D63" s="5" t="s">
        <v>117</v>
      </c>
      <c r="E63" s="5" t="s">
        <v>109</v>
      </c>
      <c r="F63" s="5" t="s">
        <v>423</v>
      </c>
      <c r="G63" s="5">
        <v>18948096937</v>
      </c>
      <c r="H63" s="5" t="s">
        <v>120</v>
      </c>
      <c r="I63" s="5" t="s">
        <v>120</v>
      </c>
      <c r="J63" s="5" t="s">
        <v>120</v>
      </c>
      <c r="K63" s="5" t="s">
        <v>120</v>
      </c>
      <c r="L63" s="5" t="s">
        <v>120</v>
      </c>
      <c r="M63" s="5">
        <v>4300</v>
      </c>
      <c r="N63" s="5" t="s">
        <v>279</v>
      </c>
      <c r="O63" s="5">
        <v>770</v>
      </c>
      <c r="P63" s="5" t="s">
        <v>96</v>
      </c>
      <c r="Q63" s="5">
        <v>1500</v>
      </c>
      <c r="R63" s="5">
        <v>6570</v>
      </c>
      <c r="S63" s="5" t="s">
        <v>52</v>
      </c>
      <c r="T63" s="5"/>
      <c r="U63" s="5" t="str">
        <f>IF(COUNTIF(H63:K63,"是")=0,"完全不响应专项治理措施","落实"&amp;COUNTIF(H63:I63,"是")+COUNTIF(J63:K63,"是")&amp;"项专项治理措施")</f>
        <v>完全不响应专项治理措施</v>
      </c>
    </row>
    <row r="64" ht="78.75" spans="1:21">
      <c r="A64" s="6">
        <f>ROW()-2</f>
        <v>62</v>
      </c>
      <c r="B64" s="6" t="s">
        <v>79</v>
      </c>
      <c r="C64" s="6" t="s">
        <v>424</v>
      </c>
      <c r="D64" s="6" t="s">
        <v>117</v>
      </c>
      <c r="E64" s="6" t="s">
        <v>109</v>
      </c>
      <c r="F64" s="6" t="s">
        <v>425</v>
      </c>
      <c r="G64" s="6" t="s">
        <v>426</v>
      </c>
      <c r="H64" s="6" t="s">
        <v>120</v>
      </c>
      <c r="I64" s="6" t="s">
        <v>120</v>
      </c>
      <c r="J64" s="6" t="s">
        <v>120</v>
      </c>
      <c r="K64" s="6" t="s">
        <v>120</v>
      </c>
      <c r="L64" s="6" t="s">
        <v>120</v>
      </c>
      <c r="M64" s="6">
        <v>3888</v>
      </c>
      <c r="N64" s="6" t="s">
        <v>427</v>
      </c>
      <c r="O64" s="6" t="s">
        <v>428</v>
      </c>
      <c r="P64" s="6" t="s">
        <v>429</v>
      </c>
      <c r="Q64" s="6" t="s">
        <v>430</v>
      </c>
      <c r="R64" s="6" t="s">
        <v>431</v>
      </c>
      <c r="S64" s="6" t="s">
        <v>52</v>
      </c>
      <c r="T64" s="6" t="s">
        <v>325</v>
      </c>
      <c r="U64" s="6" t="str">
        <f>IF(COUNTIF(H64:K64,"是")=0,"完全不响应专项治理措施","落实"&amp;COUNTIF(H64:I64,"是")+COUNTIF(J64:K64,"是")&amp;"项专项治理措施")</f>
        <v>完全不响应专项治理措施</v>
      </c>
    </row>
  </sheetData>
  <autoFilter ref="A2:U64">
    <extLst/>
  </autoFilter>
  <mergeCells count="19">
    <mergeCell ref="N1:O1"/>
    <mergeCell ref="P1:Q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黄瑶娟</dc:creator>
  <cp:lastModifiedBy>greatwall</cp:lastModifiedBy>
  <dcterms:created xsi:type="dcterms:W3CDTF">2023-05-14T22:05:00Z</dcterms:created>
  <dcterms:modified xsi:type="dcterms:W3CDTF">2025-10-23T11:48:35Z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DBE093F999C782C49F6D4764D788A24B</vt:lpwstr>
  </property>
  <property fmtid="{D5CDD505-2E9C-101B-9397-08002B2CF9AE}" pid="3" name="KSOProductBuildVer">
    <vt:lpwstr>2052-11.8.2.10290</vt:lpwstr>
  </property>
  <property fmtid="{D5CDD505-2E9C-101B-9397-08002B2CF9AE}" pid="4" name="KSOReadingLayout">
    <vt:bool>true</vt:bool>
  </property>
</Properties>
</file>