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00" windowHeight="9435" activeTab="5"/>
  </bookViews>
  <sheets>
    <sheet name="1月" sheetId="57" r:id="rId1"/>
    <sheet name="2月" sheetId="59" r:id="rId2"/>
    <sheet name="3月" sheetId="60" r:id="rId3"/>
    <sheet name="4月" sheetId="61" r:id="rId4"/>
    <sheet name="5月" sheetId="62" r:id="rId5"/>
    <sheet name="6月" sheetId="63" r:id="rId6"/>
    <sheet name="半年合计" sheetId="67" r:id="rId7"/>
  </sheets>
  <calcPr calcId="144525"/>
</workbook>
</file>

<file path=xl/sharedStrings.xml><?xml version="1.0" encoding="utf-8"?>
<sst xmlns="http://schemas.openxmlformats.org/spreadsheetml/2006/main" count="455" uniqueCount="66">
  <si>
    <t>2025年1月各考试点考生通过率统计表</t>
  </si>
  <si>
    <t xml:space="preserve">            培训机构
    工种</t>
  </si>
  <si>
    <t>（待新增考点）</t>
  </si>
  <si>
    <t>江门市应急救援和保障中心</t>
  </si>
  <si>
    <t>全市合计</t>
  </si>
  <si>
    <t>实考人数</t>
  </si>
  <si>
    <t>合格人数</t>
  </si>
  <si>
    <t>通过率</t>
  </si>
  <si>
    <t>低压电工初训</t>
  </si>
  <si>
    <t>高压电工初训</t>
  </si>
  <si>
    <t>电力电缆初训</t>
  </si>
  <si>
    <t>熔化焊接与热切割初训</t>
  </si>
  <si>
    <t>高处安装维护拆除初训</t>
  </si>
  <si>
    <t>特种作业初训合计</t>
  </si>
  <si>
    <t>低压电工复训</t>
  </si>
  <si>
    <t>高压电工复训</t>
  </si>
  <si>
    <t>熔化焊接与热切割复训</t>
  </si>
  <si>
    <t>钎焊复训</t>
  </si>
  <si>
    <t>高处安装维护拆除复训</t>
  </si>
  <si>
    <t>登高架设复训</t>
  </si>
  <si>
    <t>制冷与空调运行操作复训</t>
  </si>
  <si>
    <t>制冷与空调安装修理复训</t>
  </si>
  <si>
    <t>矿山安检复训</t>
  </si>
  <si>
    <t>电力电缆复训</t>
  </si>
  <si>
    <t>电气试验复训</t>
  </si>
  <si>
    <t>继电保护复训</t>
  </si>
  <si>
    <t>危化操作工复训</t>
  </si>
  <si>
    <t>特种作业复训合计</t>
  </si>
  <si>
    <t>特种作业人员合计</t>
  </si>
  <si>
    <t>烟花爆竹经营负责人初训</t>
  </si>
  <si>
    <t>危化生产负责人初训</t>
  </si>
  <si>
    <t>危化经营负责人初训</t>
  </si>
  <si>
    <t>非煤矿山负责人初训</t>
  </si>
  <si>
    <t>金属冶炼负责人初训</t>
  </si>
  <si>
    <t>高危行业负责人初训合计</t>
  </si>
  <si>
    <t>烟花爆竹经营负责人复训</t>
  </si>
  <si>
    <t>危化生产负责人复训</t>
  </si>
  <si>
    <t>危化经营负责人复训</t>
  </si>
  <si>
    <t>非煤矿山负责人复训</t>
  </si>
  <si>
    <t>金属冶炼负责人复训</t>
  </si>
  <si>
    <t>高危行业负责人复训合计</t>
  </si>
  <si>
    <t>高危行业主要负责人合计</t>
  </si>
  <si>
    <t>烟花爆竹经营安管初训</t>
  </si>
  <si>
    <t>危化生产安管初训</t>
  </si>
  <si>
    <t>危化经营安管初训</t>
  </si>
  <si>
    <t>非煤矿山安管初训</t>
  </si>
  <si>
    <t>金属冶炼安管初训</t>
  </si>
  <si>
    <t>高危行业安管初训合计</t>
  </si>
  <si>
    <t>烟花爆竹经营安管复训</t>
  </si>
  <si>
    <t>危化生产安管复训</t>
  </si>
  <si>
    <t>危化经营安管复训</t>
  </si>
  <si>
    <t>非煤矿山安管复训</t>
  </si>
  <si>
    <t>金属冶炼安管复训</t>
  </si>
  <si>
    <t>高危行业安管复训合计</t>
  </si>
  <si>
    <t>高危行业安管人员合计</t>
  </si>
  <si>
    <t>高危行业负责人安管合计</t>
  </si>
  <si>
    <t>全工种合计</t>
  </si>
  <si>
    <t>备注：
1.培训机构名称以全国安全生产培训考试信息管理系统记录为准，排序不分先后；
2.实考人数=报考总人数-正考补考均缺考人数-考试违规被取消成绩人数；
3.仅统计已完成考试者，还有补考机会者不统计。</t>
  </si>
  <si>
    <t xml:space="preserve">  </t>
  </si>
  <si>
    <t>2025年2月各考试点考生通过率统计表</t>
  </si>
  <si>
    <t>2025年3月各考试点考生通过率统计表</t>
  </si>
  <si>
    <t>江门市安全生产资格考试中心</t>
  </si>
  <si>
    <t>2025年4月各考试点考生通过率统计表</t>
  </si>
  <si>
    <t>2025年5月各考试点考生通过率统计表</t>
  </si>
  <si>
    <t>2025年6月各考试点考生通过率统计表</t>
  </si>
  <si>
    <t>2025年上半年各考试点考生通过率统计表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</si>
</sst>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7">
    <font>
      <sz val="11"/>
      <color theme="1"/>
      <name val="等线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8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16" applyNumberFormat="0" applyAlignment="0" applyProtection="0">
      <alignment vertical="center"/>
    </xf>
    <xf numFmtId="0" fontId="17" fillId="10" borderId="17" applyNumberFormat="0" applyAlignment="0" applyProtection="0">
      <alignment vertical="center"/>
    </xf>
    <xf numFmtId="0" fontId="18" fillId="10" borderId="16" applyNumberFormat="0" applyAlignment="0" applyProtection="0">
      <alignment vertical="center"/>
    </xf>
    <xf numFmtId="0" fontId="19" fillId="11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76" fontId="6" fillId="3" borderId="5" xfId="0" applyNumberFormat="1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76" fontId="6" fillId="4" borderId="5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176" fontId="6" fillId="5" borderId="5" xfId="0" applyNumberFormat="1" applyFont="1" applyFill="1" applyBorder="1" applyAlignment="1">
      <alignment horizontal="center" vertical="center"/>
    </xf>
    <xf numFmtId="176" fontId="6" fillId="5" borderId="6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76" fontId="6" fillId="6" borderId="5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176" fontId="6" fillId="7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/>
    </xf>
    <xf numFmtId="176" fontId="6" fillId="4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4"/>
  <sheetViews>
    <sheetView zoomScale="115" zoomScaleNormal="115" workbookViewId="0">
      <pane xSplit="1" ySplit="3" topLeftCell="B28" activePane="bottomRight" state="frozen"/>
      <selection/>
      <selection pane="topRight"/>
      <selection pane="bottomLeft"/>
      <selection pane="bottomRight" activeCell="B2" sqref="B2:D2"/>
    </sheetView>
  </sheetViews>
  <sheetFormatPr defaultColWidth="9.125" defaultRowHeight="13.5"/>
  <cols>
    <col min="1" max="1" width="23.625" style="1" customWidth="1"/>
    <col min="2" max="10" width="7.625" style="2" customWidth="1"/>
    <col min="11" max="16384" width="9.125" style="2"/>
  </cols>
  <sheetData>
    <row r="1" ht="28.15" customHeight="1" spans="1:10">
      <c r="A1" s="3" t="s">
        <v>0</v>
      </c>
      <c r="B1" s="4"/>
      <c r="C1" s="4"/>
      <c r="D1" s="4"/>
      <c r="E1" s="4"/>
      <c r="F1" s="4"/>
      <c r="G1" s="4"/>
      <c r="H1" s="29"/>
      <c r="I1" s="29"/>
      <c r="J1" s="29"/>
    </row>
    <row r="2" ht="56.1" customHeight="1" spans="1:10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30" t="s">
        <v>4</v>
      </c>
      <c r="I2" s="34"/>
      <c r="J2" s="35"/>
    </row>
    <row r="3" ht="28.15" customHeight="1" spans="1:10">
      <c r="A3" s="5"/>
      <c r="B3" s="6" t="s">
        <v>5</v>
      </c>
      <c r="C3" s="6" t="s">
        <v>6</v>
      </c>
      <c r="D3" s="6" t="s">
        <v>7</v>
      </c>
      <c r="E3" s="6" t="s">
        <v>5</v>
      </c>
      <c r="F3" s="6" t="s">
        <v>6</v>
      </c>
      <c r="G3" s="6" t="s">
        <v>7</v>
      </c>
      <c r="H3" s="31" t="s">
        <v>5</v>
      </c>
      <c r="I3" s="6" t="s">
        <v>6</v>
      </c>
      <c r="J3" s="36" t="s">
        <v>7</v>
      </c>
    </row>
    <row r="4" spans="1:10">
      <c r="A4" s="7" t="s">
        <v>8</v>
      </c>
      <c r="B4" s="8">
        <v>0</v>
      </c>
      <c r="C4" s="8">
        <v>0</v>
      </c>
      <c r="D4" s="9" t="e">
        <f>C4/B4</f>
        <v>#DIV/0!</v>
      </c>
      <c r="E4" s="8"/>
      <c r="F4" s="8"/>
      <c r="G4" s="9"/>
      <c r="H4" s="32">
        <f t="shared" ref="H4:H8" si="0">B4+E4</f>
        <v>0</v>
      </c>
      <c r="I4" s="32">
        <f t="shared" ref="I4:I8" si="1">C4+F4</f>
        <v>0</v>
      </c>
      <c r="J4" s="37" t="e">
        <f t="shared" ref="J4:J52" si="2">I4/H4</f>
        <v>#DIV/0!</v>
      </c>
    </row>
    <row r="5" spans="1:10">
      <c r="A5" s="7" t="s">
        <v>9</v>
      </c>
      <c r="B5" s="8"/>
      <c r="C5" s="8"/>
      <c r="D5" s="9"/>
      <c r="E5" s="8"/>
      <c r="F5" s="8"/>
      <c r="G5" s="9"/>
      <c r="H5" s="32">
        <f t="shared" si="0"/>
        <v>0</v>
      </c>
      <c r="I5" s="32">
        <f t="shared" si="1"/>
        <v>0</v>
      </c>
      <c r="J5" s="37" t="e">
        <f t="shared" si="2"/>
        <v>#DIV/0!</v>
      </c>
    </row>
    <row r="6" spans="1:10">
      <c r="A6" s="7" t="s">
        <v>10</v>
      </c>
      <c r="B6" s="8"/>
      <c r="C6" s="8"/>
      <c r="D6" s="9"/>
      <c r="E6" s="8"/>
      <c r="F6" s="8"/>
      <c r="G6" s="9"/>
      <c r="H6" s="32">
        <f t="shared" si="0"/>
        <v>0</v>
      </c>
      <c r="I6" s="32">
        <f t="shared" si="1"/>
        <v>0</v>
      </c>
      <c r="J6" s="37" t="e">
        <f t="shared" si="2"/>
        <v>#DIV/0!</v>
      </c>
    </row>
    <row r="7" spans="1:10">
      <c r="A7" s="7" t="s">
        <v>11</v>
      </c>
      <c r="B7" s="8"/>
      <c r="C7" s="8"/>
      <c r="D7" s="9"/>
      <c r="E7" s="8"/>
      <c r="F7" s="8"/>
      <c r="G7" s="9"/>
      <c r="H7" s="32">
        <f t="shared" si="0"/>
        <v>0</v>
      </c>
      <c r="I7" s="32">
        <f t="shared" si="1"/>
        <v>0</v>
      </c>
      <c r="J7" s="37" t="e">
        <f t="shared" si="2"/>
        <v>#DIV/0!</v>
      </c>
    </row>
    <row r="8" spans="1:10">
      <c r="A8" s="7" t="s">
        <v>12</v>
      </c>
      <c r="B8" s="8"/>
      <c r="C8" s="8"/>
      <c r="D8" s="9"/>
      <c r="E8" s="8">
        <v>123</v>
      </c>
      <c r="F8" s="8">
        <v>103</v>
      </c>
      <c r="G8" s="9">
        <f>F8/E8</f>
        <v>0.83739837398374</v>
      </c>
      <c r="H8" s="32">
        <f t="shared" si="0"/>
        <v>123</v>
      </c>
      <c r="I8" s="32">
        <f t="shared" si="1"/>
        <v>103</v>
      </c>
      <c r="J8" s="37">
        <f t="shared" si="2"/>
        <v>0.83739837398374</v>
      </c>
    </row>
    <row r="9" spans="1:10">
      <c r="A9" s="10" t="s">
        <v>13</v>
      </c>
      <c r="B9" s="11">
        <f>SUM(B4:B8)</f>
        <v>0</v>
      </c>
      <c r="C9" s="11">
        <f>SUM(C4:C8)</f>
        <v>0</v>
      </c>
      <c r="D9" s="12" t="e">
        <f>C9/B9</f>
        <v>#DIV/0!</v>
      </c>
      <c r="E9" s="11">
        <f>SUM(E4:E8)</f>
        <v>123</v>
      </c>
      <c r="F9" s="11">
        <f>SUM(F4:F8)</f>
        <v>103</v>
      </c>
      <c r="G9" s="12">
        <f>F9/E9</f>
        <v>0.83739837398374</v>
      </c>
      <c r="H9" s="11">
        <f>SUM(H4:H8)</f>
        <v>123</v>
      </c>
      <c r="I9" s="11">
        <f>SUM(I4:I8)</f>
        <v>103</v>
      </c>
      <c r="J9" s="13">
        <f t="shared" si="2"/>
        <v>0.83739837398374</v>
      </c>
    </row>
    <row r="10" spans="1:10">
      <c r="A10" s="7" t="s">
        <v>14</v>
      </c>
      <c r="B10" s="8"/>
      <c r="C10" s="8"/>
      <c r="D10" s="9"/>
      <c r="E10" s="8">
        <v>782</v>
      </c>
      <c r="F10" s="8">
        <v>673</v>
      </c>
      <c r="G10" s="9">
        <f>F10/E10</f>
        <v>0.860613810741688</v>
      </c>
      <c r="H10" s="32">
        <f t="shared" ref="H10:H22" si="3">B10+E10</f>
        <v>782</v>
      </c>
      <c r="I10" s="32">
        <f t="shared" ref="I10:I22" si="4">C10+F10</f>
        <v>673</v>
      </c>
      <c r="J10" s="37">
        <f t="shared" si="2"/>
        <v>0.860613810741688</v>
      </c>
    </row>
    <row r="11" spans="1:10">
      <c r="A11" s="7" t="s">
        <v>15</v>
      </c>
      <c r="B11" s="8"/>
      <c r="C11" s="8"/>
      <c r="D11" s="9"/>
      <c r="E11" s="8">
        <v>165</v>
      </c>
      <c r="F11" s="8">
        <v>144</v>
      </c>
      <c r="G11" s="9">
        <f>F11/E11</f>
        <v>0.872727272727273</v>
      </c>
      <c r="H11" s="32">
        <f t="shared" si="3"/>
        <v>165</v>
      </c>
      <c r="I11" s="32">
        <f t="shared" si="4"/>
        <v>144</v>
      </c>
      <c r="J11" s="37">
        <f t="shared" si="2"/>
        <v>0.872727272727273</v>
      </c>
    </row>
    <row r="12" spans="1:10">
      <c r="A12" s="7" t="s">
        <v>16</v>
      </c>
      <c r="B12" s="8"/>
      <c r="C12" s="8"/>
      <c r="D12" s="9"/>
      <c r="E12" s="8">
        <v>399</v>
      </c>
      <c r="F12" s="8">
        <v>348</v>
      </c>
      <c r="G12" s="9">
        <f>F12/E12</f>
        <v>0.87218045112782</v>
      </c>
      <c r="H12" s="32">
        <f t="shared" si="3"/>
        <v>399</v>
      </c>
      <c r="I12" s="32">
        <f t="shared" si="4"/>
        <v>348</v>
      </c>
      <c r="J12" s="37">
        <f t="shared" si="2"/>
        <v>0.87218045112782</v>
      </c>
    </row>
    <row r="13" spans="1:10">
      <c r="A13" s="7" t="s">
        <v>17</v>
      </c>
      <c r="B13" s="8"/>
      <c r="C13" s="8"/>
      <c r="D13" s="9"/>
      <c r="E13" s="8"/>
      <c r="F13" s="8"/>
      <c r="G13" s="9"/>
      <c r="H13" s="32">
        <f t="shared" si="3"/>
        <v>0</v>
      </c>
      <c r="I13" s="32">
        <f t="shared" si="4"/>
        <v>0</v>
      </c>
      <c r="J13" s="37" t="e">
        <f t="shared" si="2"/>
        <v>#DIV/0!</v>
      </c>
    </row>
    <row r="14" spans="1:10">
      <c r="A14" s="7" t="s">
        <v>18</v>
      </c>
      <c r="B14" s="8"/>
      <c r="C14" s="8"/>
      <c r="D14" s="9"/>
      <c r="E14" s="8">
        <v>267</v>
      </c>
      <c r="F14" s="8">
        <v>234</v>
      </c>
      <c r="G14" s="9">
        <f>F14/E14</f>
        <v>0.876404494382023</v>
      </c>
      <c r="H14" s="32">
        <f t="shared" si="3"/>
        <v>267</v>
      </c>
      <c r="I14" s="32">
        <f t="shared" si="4"/>
        <v>234</v>
      </c>
      <c r="J14" s="37">
        <f t="shared" si="2"/>
        <v>0.876404494382023</v>
      </c>
    </row>
    <row r="15" spans="1:10">
      <c r="A15" s="7" t="s">
        <v>19</v>
      </c>
      <c r="B15" s="8"/>
      <c r="C15" s="8"/>
      <c r="D15" s="9"/>
      <c r="E15" s="8"/>
      <c r="F15" s="8"/>
      <c r="G15" s="9"/>
      <c r="H15" s="32">
        <f t="shared" si="3"/>
        <v>0</v>
      </c>
      <c r="I15" s="32">
        <f t="shared" si="4"/>
        <v>0</v>
      </c>
      <c r="J15" s="37" t="e">
        <f t="shared" si="2"/>
        <v>#DIV/0!</v>
      </c>
    </row>
    <row r="16" spans="1:10">
      <c r="A16" s="7" t="s">
        <v>20</v>
      </c>
      <c r="B16" s="8"/>
      <c r="C16" s="8"/>
      <c r="D16" s="9"/>
      <c r="E16" s="8"/>
      <c r="F16" s="8"/>
      <c r="G16" s="9"/>
      <c r="H16" s="32">
        <f t="shared" si="3"/>
        <v>0</v>
      </c>
      <c r="I16" s="32">
        <f t="shared" si="4"/>
        <v>0</v>
      </c>
      <c r="J16" s="37" t="e">
        <f t="shared" si="2"/>
        <v>#DIV/0!</v>
      </c>
    </row>
    <row r="17" spans="1:10">
      <c r="A17" s="7" t="s">
        <v>21</v>
      </c>
      <c r="B17" s="8"/>
      <c r="C17" s="8"/>
      <c r="D17" s="9"/>
      <c r="E17" s="8"/>
      <c r="F17" s="8"/>
      <c r="G17" s="9"/>
      <c r="H17" s="32">
        <f t="shared" si="3"/>
        <v>0</v>
      </c>
      <c r="I17" s="32">
        <f t="shared" si="4"/>
        <v>0</v>
      </c>
      <c r="J17" s="37" t="e">
        <f t="shared" si="2"/>
        <v>#DIV/0!</v>
      </c>
    </row>
    <row r="18" spans="1:10">
      <c r="A18" s="7" t="s">
        <v>22</v>
      </c>
      <c r="B18" s="8"/>
      <c r="C18" s="8"/>
      <c r="D18" s="9"/>
      <c r="E18" s="8"/>
      <c r="F18" s="8"/>
      <c r="G18" s="9"/>
      <c r="H18" s="32">
        <f t="shared" si="3"/>
        <v>0</v>
      </c>
      <c r="I18" s="32">
        <f t="shared" si="4"/>
        <v>0</v>
      </c>
      <c r="J18" s="37" t="e">
        <f t="shared" si="2"/>
        <v>#DIV/0!</v>
      </c>
    </row>
    <row r="19" spans="1:10">
      <c r="A19" s="7" t="s">
        <v>23</v>
      </c>
      <c r="B19" s="8"/>
      <c r="C19" s="8"/>
      <c r="D19" s="9"/>
      <c r="E19" s="8">
        <v>6</v>
      </c>
      <c r="F19" s="8">
        <v>6</v>
      </c>
      <c r="G19" s="9">
        <f>F19/E19</f>
        <v>1</v>
      </c>
      <c r="H19" s="32">
        <f t="shared" si="3"/>
        <v>6</v>
      </c>
      <c r="I19" s="32">
        <f t="shared" si="4"/>
        <v>6</v>
      </c>
      <c r="J19" s="37">
        <f t="shared" si="2"/>
        <v>1</v>
      </c>
    </row>
    <row r="20" spans="1:10">
      <c r="A20" s="7" t="s">
        <v>24</v>
      </c>
      <c r="B20" s="8"/>
      <c r="C20" s="8"/>
      <c r="D20" s="9"/>
      <c r="E20" s="8">
        <v>3</v>
      </c>
      <c r="F20" s="8">
        <v>3</v>
      </c>
      <c r="G20" s="9">
        <f>F20/E20</f>
        <v>1</v>
      </c>
      <c r="H20" s="32">
        <f t="shared" si="3"/>
        <v>3</v>
      </c>
      <c r="I20" s="32">
        <f t="shared" si="4"/>
        <v>3</v>
      </c>
      <c r="J20" s="37">
        <f t="shared" si="2"/>
        <v>1</v>
      </c>
    </row>
    <row r="21" spans="1:10">
      <c r="A21" s="7" t="s">
        <v>25</v>
      </c>
      <c r="B21" s="8"/>
      <c r="C21" s="8"/>
      <c r="D21" s="9"/>
      <c r="E21" s="8">
        <v>7</v>
      </c>
      <c r="F21" s="8">
        <v>5</v>
      </c>
      <c r="G21" s="9">
        <f>F21/E21</f>
        <v>0.714285714285714</v>
      </c>
      <c r="H21" s="32">
        <f t="shared" si="3"/>
        <v>7</v>
      </c>
      <c r="I21" s="32">
        <f t="shared" si="4"/>
        <v>5</v>
      </c>
      <c r="J21" s="37">
        <f t="shared" si="2"/>
        <v>0.714285714285714</v>
      </c>
    </row>
    <row r="22" spans="1:10">
      <c r="A22" s="7" t="s">
        <v>26</v>
      </c>
      <c r="B22" s="8"/>
      <c r="C22" s="8"/>
      <c r="D22" s="9"/>
      <c r="E22" s="8"/>
      <c r="F22" s="8"/>
      <c r="G22" s="9"/>
      <c r="H22" s="32">
        <f t="shared" si="3"/>
        <v>0</v>
      </c>
      <c r="I22" s="32">
        <f t="shared" si="4"/>
        <v>0</v>
      </c>
      <c r="J22" s="37" t="e">
        <f t="shared" si="2"/>
        <v>#DIV/0!</v>
      </c>
    </row>
    <row r="23" spans="1:10">
      <c r="A23" s="10" t="s">
        <v>27</v>
      </c>
      <c r="B23" s="11">
        <f>SUM(B10:B22)</f>
        <v>0</v>
      </c>
      <c r="C23" s="11">
        <f>SUM(C10:C22)</f>
        <v>0</v>
      </c>
      <c r="D23" s="13" t="e">
        <f>C23/B23</f>
        <v>#DIV/0!</v>
      </c>
      <c r="E23" s="11">
        <f>SUM(E10:E22)</f>
        <v>1629</v>
      </c>
      <c r="F23" s="11">
        <f>SUM(F10:F22)</f>
        <v>1413</v>
      </c>
      <c r="G23" s="13">
        <f>F23/E23</f>
        <v>0.867403314917127</v>
      </c>
      <c r="H23" s="11">
        <f>SUM(H10:H22)</f>
        <v>1629</v>
      </c>
      <c r="I23" s="11">
        <f>SUM(I10:I22)</f>
        <v>1413</v>
      </c>
      <c r="J23" s="13">
        <f t="shared" si="2"/>
        <v>0.867403314917127</v>
      </c>
    </row>
    <row r="24" spans="1:10">
      <c r="A24" s="14" t="s">
        <v>28</v>
      </c>
      <c r="B24" s="15">
        <f>B9+B23</f>
        <v>0</v>
      </c>
      <c r="C24" s="15">
        <f>C9+C23</f>
        <v>0</v>
      </c>
      <c r="D24" s="16" t="e">
        <f t="shared" ref="D24" si="5">C24/B24</f>
        <v>#DIV/0!</v>
      </c>
      <c r="E24" s="15">
        <f>E9+E23</f>
        <v>1752</v>
      </c>
      <c r="F24" s="15">
        <f>F9+F23</f>
        <v>1516</v>
      </c>
      <c r="G24" s="16">
        <f>F24/E24</f>
        <v>0.865296803652968</v>
      </c>
      <c r="H24" s="15">
        <f>H9+H23</f>
        <v>1752</v>
      </c>
      <c r="I24" s="15">
        <f>I9+I23</f>
        <v>1516</v>
      </c>
      <c r="J24" s="38">
        <f t="shared" si="2"/>
        <v>0.865296803652968</v>
      </c>
    </row>
    <row r="25" spans="1:10">
      <c r="A25" s="7" t="s">
        <v>29</v>
      </c>
      <c r="B25" s="8"/>
      <c r="C25" s="8"/>
      <c r="D25" s="9"/>
      <c r="E25" s="8">
        <v>7</v>
      </c>
      <c r="F25" s="8">
        <v>7</v>
      </c>
      <c r="G25" s="9">
        <f>F25/E25</f>
        <v>1</v>
      </c>
      <c r="H25" s="32">
        <f t="shared" ref="H25:H29" si="6">B25+E25</f>
        <v>7</v>
      </c>
      <c r="I25" s="32">
        <f t="shared" ref="I25:I29" si="7">C25+F25</f>
        <v>7</v>
      </c>
      <c r="J25" s="37">
        <f t="shared" si="2"/>
        <v>1</v>
      </c>
    </row>
    <row r="26" spans="1:10">
      <c r="A26" s="7" t="s">
        <v>30</v>
      </c>
      <c r="B26" s="8"/>
      <c r="C26" s="8"/>
      <c r="D26" s="9"/>
      <c r="E26" s="8">
        <v>1</v>
      </c>
      <c r="F26" s="8">
        <v>1</v>
      </c>
      <c r="G26" s="9">
        <f>F26/E26</f>
        <v>1</v>
      </c>
      <c r="H26" s="32">
        <f t="shared" si="6"/>
        <v>1</v>
      </c>
      <c r="I26" s="32">
        <f t="shared" si="7"/>
        <v>1</v>
      </c>
      <c r="J26" s="37">
        <f t="shared" si="2"/>
        <v>1</v>
      </c>
    </row>
    <row r="27" spans="1:10">
      <c r="A27" s="7" t="s">
        <v>31</v>
      </c>
      <c r="B27" s="8"/>
      <c r="C27" s="8"/>
      <c r="D27" s="9"/>
      <c r="E27" s="8">
        <v>17</v>
      </c>
      <c r="F27" s="8">
        <v>13</v>
      </c>
      <c r="G27" s="9">
        <f>F27/E27</f>
        <v>0.764705882352941</v>
      </c>
      <c r="H27" s="32">
        <f t="shared" si="6"/>
        <v>17</v>
      </c>
      <c r="I27" s="32">
        <f t="shared" si="7"/>
        <v>13</v>
      </c>
      <c r="J27" s="37">
        <f t="shared" si="2"/>
        <v>0.764705882352941</v>
      </c>
    </row>
    <row r="28" spans="1:10">
      <c r="A28" s="7" t="s">
        <v>32</v>
      </c>
      <c r="B28" s="8"/>
      <c r="C28" s="8"/>
      <c r="D28" s="9"/>
      <c r="E28" s="8"/>
      <c r="F28" s="8"/>
      <c r="G28" s="9"/>
      <c r="H28" s="32">
        <f t="shared" si="6"/>
        <v>0</v>
      </c>
      <c r="I28" s="32">
        <f t="shared" si="7"/>
        <v>0</v>
      </c>
      <c r="J28" s="37" t="e">
        <f t="shared" si="2"/>
        <v>#DIV/0!</v>
      </c>
    </row>
    <row r="29" spans="1:10">
      <c r="A29" s="7" t="s">
        <v>33</v>
      </c>
      <c r="B29" s="8"/>
      <c r="C29" s="8"/>
      <c r="D29" s="9"/>
      <c r="E29" s="8">
        <v>1</v>
      </c>
      <c r="F29" s="8">
        <v>1</v>
      </c>
      <c r="G29" s="9">
        <f>F29/E29</f>
        <v>1</v>
      </c>
      <c r="H29" s="32">
        <f t="shared" si="6"/>
        <v>1</v>
      </c>
      <c r="I29" s="32">
        <f t="shared" si="7"/>
        <v>1</v>
      </c>
      <c r="J29" s="37">
        <f t="shared" si="2"/>
        <v>1</v>
      </c>
    </row>
    <row r="30" spans="1:10">
      <c r="A30" s="10" t="s">
        <v>34</v>
      </c>
      <c r="B30" s="11">
        <f>SUM(B25:B29)</f>
        <v>0</v>
      </c>
      <c r="C30" s="11">
        <f>SUM(C25:C29)</f>
        <v>0</v>
      </c>
      <c r="D30" s="12" t="e">
        <f>C30/B30</f>
        <v>#DIV/0!</v>
      </c>
      <c r="E30" s="11">
        <f>SUM(E25:E29)</f>
        <v>26</v>
      </c>
      <c r="F30" s="11">
        <f>SUM(F25:F29)</f>
        <v>22</v>
      </c>
      <c r="G30" s="12">
        <f>F30/E30</f>
        <v>0.846153846153846</v>
      </c>
      <c r="H30" s="11">
        <f>SUM(H25:H29)</f>
        <v>26</v>
      </c>
      <c r="I30" s="11">
        <f>SUM(I25:I29)</f>
        <v>22</v>
      </c>
      <c r="J30" s="13">
        <f t="shared" si="2"/>
        <v>0.846153846153846</v>
      </c>
    </row>
    <row r="31" spans="1:10">
      <c r="A31" s="7" t="s">
        <v>35</v>
      </c>
      <c r="B31" s="8"/>
      <c r="C31" s="8"/>
      <c r="D31" s="9"/>
      <c r="E31" s="8">
        <v>1</v>
      </c>
      <c r="F31" s="8">
        <v>1</v>
      </c>
      <c r="G31" s="9">
        <f>F31/E31</f>
        <v>1</v>
      </c>
      <c r="H31" s="32">
        <f t="shared" ref="H31:H35" si="8">B31+E31</f>
        <v>1</v>
      </c>
      <c r="I31" s="32">
        <f t="shared" ref="I31:I35" si="9">C31+F31</f>
        <v>1</v>
      </c>
      <c r="J31" s="37">
        <f t="shared" si="2"/>
        <v>1</v>
      </c>
    </row>
    <row r="32" spans="1:10">
      <c r="A32" s="7" t="s">
        <v>36</v>
      </c>
      <c r="B32" s="8"/>
      <c r="C32" s="8"/>
      <c r="D32" s="9"/>
      <c r="E32" s="8"/>
      <c r="F32" s="8"/>
      <c r="G32" s="9"/>
      <c r="H32" s="32">
        <f t="shared" si="8"/>
        <v>0</v>
      </c>
      <c r="I32" s="32">
        <f t="shared" si="9"/>
        <v>0</v>
      </c>
      <c r="J32" s="37" t="e">
        <f t="shared" si="2"/>
        <v>#DIV/0!</v>
      </c>
    </row>
    <row r="33" spans="1:10">
      <c r="A33" s="7" t="s">
        <v>37</v>
      </c>
      <c r="B33" s="8"/>
      <c r="C33" s="8"/>
      <c r="D33" s="9"/>
      <c r="E33" s="8">
        <v>6</v>
      </c>
      <c r="F33" s="8">
        <v>3</v>
      </c>
      <c r="G33" s="9">
        <f>F33/E33</f>
        <v>0.5</v>
      </c>
      <c r="H33" s="32">
        <f t="shared" si="8"/>
        <v>6</v>
      </c>
      <c r="I33" s="32">
        <f t="shared" si="9"/>
        <v>3</v>
      </c>
      <c r="J33" s="37">
        <f t="shared" si="2"/>
        <v>0.5</v>
      </c>
    </row>
    <row r="34" spans="1:10">
      <c r="A34" s="7" t="s">
        <v>38</v>
      </c>
      <c r="B34" s="8"/>
      <c r="C34" s="8"/>
      <c r="D34" s="9"/>
      <c r="E34" s="8"/>
      <c r="F34" s="8"/>
      <c r="G34" s="9"/>
      <c r="H34" s="32">
        <f t="shared" si="8"/>
        <v>0</v>
      </c>
      <c r="I34" s="32">
        <f t="shared" si="9"/>
        <v>0</v>
      </c>
      <c r="J34" s="37" t="e">
        <f t="shared" si="2"/>
        <v>#DIV/0!</v>
      </c>
    </row>
    <row r="35" spans="1:10">
      <c r="A35" s="7" t="s">
        <v>39</v>
      </c>
      <c r="B35" s="8"/>
      <c r="C35" s="8"/>
      <c r="D35" s="9"/>
      <c r="E35" s="8"/>
      <c r="F35" s="8"/>
      <c r="G35" s="9"/>
      <c r="H35" s="32">
        <f t="shared" si="8"/>
        <v>0</v>
      </c>
      <c r="I35" s="32">
        <f t="shared" si="9"/>
        <v>0</v>
      </c>
      <c r="J35" s="37" t="e">
        <f t="shared" si="2"/>
        <v>#DIV/0!</v>
      </c>
    </row>
    <row r="36" spans="1:10">
      <c r="A36" s="10" t="s">
        <v>40</v>
      </c>
      <c r="B36" s="11">
        <f>SUM(B31:B35)</f>
        <v>0</v>
      </c>
      <c r="C36" s="11">
        <f>SUM(C31:C35)</f>
        <v>0</v>
      </c>
      <c r="D36" s="12" t="e">
        <f t="shared" ref="D36:D37" si="10">C36/B36</f>
        <v>#DIV/0!</v>
      </c>
      <c r="E36" s="11">
        <f>SUM(E31:E35)</f>
        <v>7</v>
      </c>
      <c r="F36" s="11">
        <f>SUM(F31:F35)</f>
        <v>4</v>
      </c>
      <c r="G36" s="12">
        <f t="shared" ref="G36:G37" si="11">F36/E36</f>
        <v>0.571428571428571</v>
      </c>
      <c r="H36" s="11">
        <f>SUM(H31:H35)</f>
        <v>7</v>
      </c>
      <c r="I36" s="11">
        <f>SUM(I31:I35)</f>
        <v>4</v>
      </c>
      <c r="J36" s="13">
        <f t="shared" si="2"/>
        <v>0.571428571428571</v>
      </c>
    </row>
    <row r="37" spans="1:10">
      <c r="A37" s="17" t="s">
        <v>41</v>
      </c>
      <c r="B37" s="18">
        <f>B30+B36</f>
        <v>0</v>
      </c>
      <c r="C37" s="18">
        <f>C30+C36</f>
        <v>0</v>
      </c>
      <c r="D37" s="19" t="e">
        <f t="shared" si="10"/>
        <v>#DIV/0!</v>
      </c>
      <c r="E37" s="18">
        <f>E30+E36</f>
        <v>33</v>
      </c>
      <c r="F37" s="18">
        <f>F30+F36</f>
        <v>26</v>
      </c>
      <c r="G37" s="19">
        <f t="shared" si="11"/>
        <v>0.787878787878788</v>
      </c>
      <c r="H37" s="18">
        <f>H30+H36</f>
        <v>33</v>
      </c>
      <c r="I37" s="18">
        <f>I30+I36</f>
        <v>26</v>
      </c>
      <c r="J37" s="20">
        <f t="shared" si="2"/>
        <v>0.787878787878788</v>
      </c>
    </row>
    <row r="38" spans="1:10">
      <c r="A38" s="7" t="s">
        <v>42</v>
      </c>
      <c r="B38" s="8"/>
      <c r="C38" s="8"/>
      <c r="D38" s="9"/>
      <c r="E38" s="8">
        <v>6</v>
      </c>
      <c r="F38" s="8">
        <v>4</v>
      </c>
      <c r="G38" s="9">
        <f t="shared" ref="G38:G43" si="12">F38/E38</f>
        <v>0.666666666666667</v>
      </c>
      <c r="H38" s="32">
        <f t="shared" ref="H38:H42" si="13">B38+E38</f>
        <v>6</v>
      </c>
      <c r="I38" s="32">
        <f t="shared" ref="I38:I42" si="14">C38+F38</f>
        <v>4</v>
      </c>
      <c r="J38" s="37">
        <f t="shared" si="2"/>
        <v>0.666666666666667</v>
      </c>
    </row>
    <row r="39" spans="1:10">
      <c r="A39" s="7" t="s">
        <v>43</v>
      </c>
      <c r="B39" s="8"/>
      <c r="C39" s="8"/>
      <c r="D39" s="9"/>
      <c r="E39" s="8">
        <v>6</v>
      </c>
      <c r="F39" s="8">
        <v>4</v>
      </c>
      <c r="G39" s="9">
        <f t="shared" si="12"/>
        <v>0.666666666666667</v>
      </c>
      <c r="H39" s="32">
        <f t="shared" si="13"/>
        <v>6</v>
      </c>
      <c r="I39" s="32">
        <f t="shared" si="14"/>
        <v>4</v>
      </c>
      <c r="J39" s="37">
        <f t="shared" si="2"/>
        <v>0.666666666666667</v>
      </c>
    </row>
    <row r="40" spans="1:10">
      <c r="A40" s="7" t="s">
        <v>44</v>
      </c>
      <c r="B40" s="8"/>
      <c r="C40" s="8"/>
      <c r="D40" s="9"/>
      <c r="E40" s="8">
        <v>24</v>
      </c>
      <c r="F40" s="8">
        <v>16</v>
      </c>
      <c r="G40" s="9">
        <f t="shared" si="12"/>
        <v>0.666666666666667</v>
      </c>
      <c r="H40" s="32">
        <f t="shared" si="13"/>
        <v>24</v>
      </c>
      <c r="I40" s="32">
        <f t="shared" si="14"/>
        <v>16</v>
      </c>
      <c r="J40" s="37">
        <f t="shared" si="2"/>
        <v>0.666666666666667</v>
      </c>
    </row>
    <row r="41" spans="1:10">
      <c r="A41" s="7" t="s">
        <v>45</v>
      </c>
      <c r="B41" s="8"/>
      <c r="C41" s="8"/>
      <c r="D41" s="9"/>
      <c r="E41" s="8">
        <v>3</v>
      </c>
      <c r="F41" s="8">
        <v>3</v>
      </c>
      <c r="G41" s="9">
        <f t="shared" si="12"/>
        <v>1</v>
      </c>
      <c r="H41" s="32">
        <f t="shared" si="13"/>
        <v>3</v>
      </c>
      <c r="I41" s="32">
        <f t="shared" si="14"/>
        <v>3</v>
      </c>
      <c r="J41" s="37">
        <f t="shared" si="2"/>
        <v>1</v>
      </c>
    </row>
    <row r="42" spans="1:10">
      <c r="A42" s="7" t="s">
        <v>46</v>
      </c>
      <c r="B42" s="8"/>
      <c r="C42" s="8"/>
      <c r="D42" s="9"/>
      <c r="E42" s="8">
        <v>0</v>
      </c>
      <c r="F42" s="8">
        <v>0</v>
      </c>
      <c r="G42" s="9" t="e">
        <f t="shared" si="12"/>
        <v>#DIV/0!</v>
      </c>
      <c r="H42" s="32">
        <f t="shared" si="13"/>
        <v>0</v>
      </c>
      <c r="I42" s="32">
        <f t="shared" si="14"/>
        <v>0</v>
      </c>
      <c r="J42" s="37" t="e">
        <f t="shared" si="2"/>
        <v>#DIV/0!</v>
      </c>
    </row>
    <row r="43" spans="1:10">
      <c r="A43" s="10" t="s">
        <v>47</v>
      </c>
      <c r="B43" s="11">
        <f>SUM(B38:B42)</f>
        <v>0</v>
      </c>
      <c r="C43" s="11">
        <f>SUM(C38:C42)</f>
        <v>0</v>
      </c>
      <c r="D43" s="12" t="e">
        <f>C43/B43</f>
        <v>#DIV/0!</v>
      </c>
      <c r="E43" s="11">
        <f>SUM(E38:E42)</f>
        <v>39</v>
      </c>
      <c r="F43" s="11">
        <f>SUM(F38:F42)</f>
        <v>27</v>
      </c>
      <c r="G43" s="12">
        <f t="shared" si="12"/>
        <v>0.692307692307692</v>
      </c>
      <c r="H43" s="11">
        <f>SUM(H38:H42)</f>
        <v>39</v>
      </c>
      <c r="I43" s="11">
        <f>SUM(I38:I42)</f>
        <v>27</v>
      </c>
      <c r="J43" s="13">
        <f t="shared" si="2"/>
        <v>0.692307692307692</v>
      </c>
    </row>
    <row r="44" spans="1:10">
      <c r="A44" s="7" t="s">
        <v>48</v>
      </c>
      <c r="B44" s="8"/>
      <c r="C44" s="8"/>
      <c r="D44" s="9"/>
      <c r="E44" s="8"/>
      <c r="F44" s="8"/>
      <c r="G44" s="37"/>
      <c r="H44" s="32">
        <f t="shared" ref="H44:H48" si="15">B44+E44</f>
        <v>0</v>
      </c>
      <c r="I44" s="32">
        <f t="shared" ref="I44:I48" si="16">C44+F44</f>
        <v>0</v>
      </c>
      <c r="J44" s="37" t="e">
        <f t="shared" si="2"/>
        <v>#DIV/0!</v>
      </c>
    </row>
    <row r="45" spans="1:10">
      <c r="A45" s="7" t="s">
        <v>49</v>
      </c>
      <c r="B45" s="8"/>
      <c r="C45" s="8"/>
      <c r="D45" s="9"/>
      <c r="E45" s="8">
        <v>4</v>
      </c>
      <c r="F45" s="8">
        <v>3</v>
      </c>
      <c r="G45" s="9">
        <f>F45/E45</f>
        <v>0.75</v>
      </c>
      <c r="H45" s="32">
        <f t="shared" si="15"/>
        <v>4</v>
      </c>
      <c r="I45" s="32">
        <f t="shared" si="16"/>
        <v>3</v>
      </c>
      <c r="J45" s="37">
        <f t="shared" si="2"/>
        <v>0.75</v>
      </c>
    </row>
    <row r="46" spans="1:10">
      <c r="A46" s="7" t="s">
        <v>50</v>
      </c>
      <c r="B46" s="8"/>
      <c r="C46" s="8"/>
      <c r="D46" s="9"/>
      <c r="E46" s="8">
        <v>7</v>
      </c>
      <c r="F46" s="8">
        <v>6</v>
      </c>
      <c r="G46" s="9">
        <f>F46/E46</f>
        <v>0.857142857142857</v>
      </c>
      <c r="H46" s="32">
        <f t="shared" si="15"/>
        <v>7</v>
      </c>
      <c r="I46" s="32">
        <f t="shared" si="16"/>
        <v>6</v>
      </c>
      <c r="J46" s="37">
        <f t="shared" si="2"/>
        <v>0.857142857142857</v>
      </c>
    </row>
    <row r="47" spans="1:10">
      <c r="A47" s="7" t="s">
        <v>51</v>
      </c>
      <c r="B47" s="8"/>
      <c r="C47" s="8"/>
      <c r="D47" s="9"/>
      <c r="E47" s="8"/>
      <c r="F47" s="8"/>
      <c r="G47" s="9"/>
      <c r="H47" s="32">
        <f t="shared" si="15"/>
        <v>0</v>
      </c>
      <c r="I47" s="32">
        <f t="shared" si="16"/>
        <v>0</v>
      </c>
      <c r="J47" s="37" t="e">
        <f t="shared" si="2"/>
        <v>#DIV/0!</v>
      </c>
    </row>
    <row r="48" spans="1:10">
      <c r="A48" s="7" t="s">
        <v>52</v>
      </c>
      <c r="B48" s="8"/>
      <c r="C48" s="8"/>
      <c r="D48" s="9"/>
      <c r="E48" s="8"/>
      <c r="F48" s="8"/>
      <c r="G48" s="9"/>
      <c r="H48" s="32">
        <f t="shared" si="15"/>
        <v>0</v>
      </c>
      <c r="I48" s="32">
        <f t="shared" si="16"/>
        <v>0</v>
      </c>
      <c r="J48" s="37" t="e">
        <f t="shared" si="2"/>
        <v>#DIV/0!</v>
      </c>
    </row>
    <row r="49" spans="1:10">
      <c r="A49" s="10" t="s">
        <v>53</v>
      </c>
      <c r="B49" s="11">
        <f>SUM(B44:B48)</f>
        <v>0</v>
      </c>
      <c r="C49" s="11">
        <f>SUM(C44:C48)</f>
        <v>0</v>
      </c>
      <c r="D49" s="12" t="e">
        <f t="shared" ref="D49:D52" si="17">C49/B49</f>
        <v>#DIV/0!</v>
      </c>
      <c r="E49" s="11">
        <f>SUM(E44:E48)</f>
        <v>11</v>
      </c>
      <c r="F49" s="11">
        <f>SUM(F44:F48)</f>
        <v>9</v>
      </c>
      <c r="G49" s="12">
        <f t="shared" ref="G49:G51" si="18">F49/E49</f>
        <v>0.818181818181818</v>
      </c>
      <c r="H49" s="11">
        <f>SUM(H44:H48)</f>
        <v>11</v>
      </c>
      <c r="I49" s="11">
        <f>SUM(I44:I48)</f>
        <v>9</v>
      </c>
      <c r="J49" s="13">
        <f t="shared" si="2"/>
        <v>0.818181818181818</v>
      </c>
    </row>
    <row r="50" spans="1:10">
      <c r="A50" s="17" t="s">
        <v>54</v>
      </c>
      <c r="B50" s="18">
        <f>B43+B49</f>
        <v>0</v>
      </c>
      <c r="C50" s="18">
        <f>C43+C49</f>
        <v>0</v>
      </c>
      <c r="D50" s="20" t="e">
        <f t="shared" si="17"/>
        <v>#DIV/0!</v>
      </c>
      <c r="E50" s="18">
        <f>E43+E49</f>
        <v>50</v>
      </c>
      <c r="F50" s="18">
        <f>F43+F49</f>
        <v>36</v>
      </c>
      <c r="G50" s="20">
        <f t="shared" si="18"/>
        <v>0.72</v>
      </c>
      <c r="H50" s="18">
        <f>H43+H49</f>
        <v>50</v>
      </c>
      <c r="I50" s="18">
        <f>I43+I49</f>
        <v>36</v>
      </c>
      <c r="J50" s="20">
        <f t="shared" si="2"/>
        <v>0.72</v>
      </c>
    </row>
    <row r="51" customHeight="1" spans="1:10">
      <c r="A51" s="21" t="s">
        <v>55</v>
      </c>
      <c r="B51" s="22">
        <f>B37+B50</f>
        <v>0</v>
      </c>
      <c r="C51" s="22">
        <f>C37+C50</f>
        <v>0</v>
      </c>
      <c r="D51" s="23" t="e">
        <f t="shared" si="17"/>
        <v>#DIV/0!</v>
      </c>
      <c r="E51" s="22">
        <f>E37+E50</f>
        <v>83</v>
      </c>
      <c r="F51" s="22">
        <f>F37+F50</f>
        <v>62</v>
      </c>
      <c r="G51" s="23">
        <f t="shared" si="18"/>
        <v>0.746987951807229</v>
      </c>
      <c r="H51" s="22">
        <f>H37+H50</f>
        <v>83</v>
      </c>
      <c r="I51" s="22">
        <f>I37+I50</f>
        <v>62</v>
      </c>
      <c r="J51" s="23">
        <f t="shared" si="2"/>
        <v>0.746987951807229</v>
      </c>
    </row>
    <row r="52" customHeight="1" spans="1:10">
      <c r="A52" s="24" t="s">
        <v>56</v>
      </c>
      <c r="B52" s="25">
        <f>B24+B51</f>
        <v>0</v>
      </c>
      <c r="C52" s="25">
        <f>C24+C51</f>
        <v>0</v>
      </c>
      <c r="D52" s="26" t="e">
        <f t="shared" si="17"/>
        <v>#DIV/0!</v>
      </c>
      <c r="E52" s="25">
        <f>E24+E51</f>
        <v>1835</v>
      </c>
      <c r="F52" s="25">
        <f>F24+F51</f>
        <v>1578</v>
      </c>
      <c r="G52" s="26">
        <f t="shared" ref="G52" si="19">F52/E52</f>
        <v>0.859945504087194</v>
      </c>
      <c r="H52" s="33">
        <f>E52+B52</f>
        <v>1835</v>
      </c>
      <c r="I52" s="33">
        <f>F52+C52</f>
        <v>1578</v>
      </c>
      <c r="J52" s="26">
        <f t="shared" si="2"/>
        <v>0.859945504087194</v>
      </c>
    </row>
    <row r="53" ht="60" customHeight="1" spans="1:10">
      <c r="A53" s="27" t="s">
        <v>57</v>
      </c>
      <c r="B53" s="28"/>
      <c r="C53" s="28"/>
      <c r="D53" s="28"/>
      <c r="E53" s="28"/>
      <c r="F53" s="28"/>
      <c r="G53" s="28"/>
      <c r="H53" s="28"/>
      <c r="I53" s="28"/>
      <c r="J53" s="28"/>
    </row>
    <row r="54" spans="10:10">
      <c r="J54" s="2" t="s">
        <v>58</v>
      </c>
    </row>
  </sheetData>
  <mergeCells count="6">
    <mergeCell ref="A1:J1"/>
    <mergeCell ref="B2:D2"/>
    <mergeCell ref="E2:G2"/>
    <mergeCell ref="H2:J2"/>
    <mergeCell ref="A53:J53"/>
    <mergeCell ref="A2:A3"/>
  </mergeCells>
  <printOptions horizontalCentered="1" verticalCentered="1"/>
  <pageMargins left="0.751388888888889" right="0.751388888888889" top="1" bottom="1" header="0.5" footer="0.5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4"/>
  <sheetViews>
    <sheetView zoomScale="115" zoomScaleNormal="115" workbookViewId="0">
      <pane xSplit="1" ySplit="3" topLeftCell="B38" activePane="bottomRight" state="frozen"/>
      <selection/>
      <selection pane="topRight"/>
      <selection pane="bottomLeft"/>
      <selection pane="bottomRight" activeCell="B2" sqref="B2:D2"/>
    </sheetView>
  </sheetViews>
  <sheetFormatPr defaultColWidth="9.125" defaultRowHeight="13.5"/>
  <cols>
    <col min="1" max="1" width="23.625" style="1" customWidth="1"/>
    <col min="2" max="10" width="7.625" style="2" customWidth="1"/>
    <col min="11" max="16384" width="9.125" style="2"/>
  </cols>
  <sheetData>
    <row r="1" ht="28.15" customHeight="1" spans="1:10">
      <c r="A1" s="3" t="s">
        <v>59</v>
      </c>
      <c r="B1" s="4"/>
      <c r="C1" s="4"/>
      <c r="D1" s="4"/>
      <c r="E1" s="4"/>
      <c r="F1" s="4"/>
      <c r="G1" s="4"/>
      <c r="H1" s="29"/>
      <c r="I1" s="29"/>
      <c r="J1" s="29"/>
    </row>
    <row r="2" ht="56.1" customHeight="1" spans="1:10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30" t="s">
        <v>4</v>
      </c>
      <c r="I2" s="34"/>
      <c r="J2" s="35"/>
    </row>
    <row r="3" ht="28.15" customHeight="1" spans="1:10">
      <c r="A3" s="5"/>
      <c r="B3" s="6" t="s">
        <v>5</v>
      </c>
      <c r="C3" s="6" t="s">
        <v>6</v>
      </c>
      <c r="D3" s="6" t="s">
        <v>7</v>
      </c>
      <c r="E3" s="6" t="s">
        <v>5</v>
      </c>
      <c r="F3" s="6" t="s">
        <v>6</v>
      </c>
      <c r="G3" s="6" t="s">
        <v>7</v>
      </c>
      <c r="H3" s="31" t="s">
        <v>5</v>
      </c>
      <c r="I3" s="6" t="s">
        <v>6</v>
      </c>
      <c r="J3" s="36" t="s">
        <v>7</v>
      </c>
    </row>
    <row r="4" spans="1:10">
      <c r="A4" s="7" t="s">
        <v>8</v>
      </c>
      <c r="B4" s="8">
        <v>0</v>
      </c>
      <c r="C4" s="8">
        <v>0</v>
      </c>
      <c r="D4" s="9" t="e">
        <f>C4/B4</f>
        <v>#DIV/0!</v>
      </c>
      <c r="E4" s="8">
        <v>189</v>
      </c>
      <c r="F4" s="8">
        <v>114</v>
      </c>
      <c r="G4" s="9">
        <f>F4/E4</f>
        <v>0.603174603174603</v>
      </c>
      <c r="H4" s="32">
        <f t="shared" ref="H4:I8" si="0">B4+E4</f>
        <v>189</v>
      </c>
      <c r="I4" s="32">
        <f t="shared" si="0"/>
        <v>114</v>
      </c>
      <c r="J4" s="37">
        <f t="shared" ref="J4:J52" si="1">I4/H4</f>
        <v>0.603174603174603</v>
      </c>
    </row>
    <row r="5" spans="1:10">
      <c r="A5" s="7" t="s">
        <v>9</v>
      </c>
      <c r="B5" s="8"/>
      <c r="C5" s="8"/>
      <c r="D5" s="9"/>
      <c r="E5" s="8"/>
      <c r="F5" s="8"/>
      <c r="G5" s="9"/>
      <c r="H5" s="32">
        <f t="shared" si="0"/>
        <v>0</v>
      </c>
      <c r="I5" s="32">
        <f t="shared" si="0"/>
        <v>0</v>
      </c>
      <c r="J5" s="37" t="e">
        <f t="shared" si="1"/>
        <v>#DIV/0!</v>
      </c>
    </row>
    <row r="6" spans="1:10">
      <c r="A6" s="7" t="s">
        <v>10</v>
      </c>
      <c r="B6" s="8"/>
      <c r="C6" s="8"/>
      <c r="D6" s="9"/>
      <c r="E6" s="8"/>
      <c r="F6" s="8"/>
      <c r="G6" s="9"/>
      <c r="H6" s="32">
        <f t="shared" si="0"/>
        <v>0</v>
      </c>
      <c r="I6" s="32">
        <f t="shared" si="0"/>
        <v>0</v>
      </c>
      <c r="J6" s="37" t="e">
        <f t="shared" si="1"/>
        <v>#DIV/0!</v>
      </c>
    </row>
    <row r="7" spans="1:10">
      <c r="A7" s="7" t="s">
        <v>11</v>
      </c>
      <c r="B7" s="8"/>
      <c r="C7" s="8"/>
      <c r="D7" s="9"/>
      <c r="E7" s="8">
        <v>45</v>
      </c>
      <c r="F7" s="8">
        <v>25</v>
      </c>
      <c r="G7" s="9">
        <f t="shared" ref="G7:G12" si="2">F7/E7</f>
        <v>0.555555555555556</v>
      </c>
      <c r="H7" s="32">
        <f t="shared" si="0"/>
        <v>45</v>
      </c>
      <c r="I7" s="32">
        <f t="shared" si="0"/>
        <v>25</v>
      </c>
      <c r="J7" s="37">
        <f t="shared" si="1"/>
        <v>0.555555555555556</v>
      </c>
    </row>
    <row r="8" spans="1:10">
      <c r="A8" s="7" t="s">
        <v>12</v>
      </c>
      <c r="B8" s="8"/>
      <c r="C8" s="8"/>
      <c r="D8" s="9"/>
      <c r="E8" s="8">
        <v>115</v>
      </c>
      <c r="F8" s="8">
        <v>102</v>
      </c>
      <c r="G8" s="9">
        <f t="shared" si="2"/>
        <v>0.88695652173913</v>
      </c>
      <c r="H8" s="32">
        <f t="shared" si="0"/>
        <v>115</v>
      </c>
      <c r="I8" s="32">
        <f t="shared" si="0"/>
        <v>102</v>
      </c>
      <c r="J8" s="37">
        <f t="shared" si="1"/>
        <v>0.88695652173913</v>
      </c>
    </row>
    <row r="9" spans="1:10">
      <c r="A9" s="10" t="s">
        <v>13</v>
      </c>
      <c r="B9" s="11">
        <f>SUM(B4:B8)</f>
        <v>0</v>
      </c>
      <c r="C9" s="11">
        <f>SUM(C4:C8)</f>
        <v>0</v>
      </c>
      <c r="D9" s="12" t="e">
        <f>C9/B9</f>
        <v>#DIV/0!</v>
      </c>
      <c r="E9" s="11">
        <f>SUM(E4:E8)</f>
        <v>349</v>
      </c>
      <c r="F9" s="11">
        <f>SUM(F4:F8)</f>
        <v>241</v>
      </c>
      <c r="G9" s="12">
        <f t="shared" si="2"/>
        <v>0.69054441260745</v>
      </c>
      <c r="H9" s="11">
        <f>SUM(H4:H8)</f>
        <v>349</v>
      </c>
      <c r="I9" s="11">
        <f>SUM(I4:I8)</f>
        <v>241</v>
      </c>
      <c r="J9" s="13">
        <f t="shared" si="1"/>
        <v>0.69054441260745</v>
      </c>
    </row>
    <row r="10" spans="1:10">
      <c r="A10" s="7" t="s">
        <v>14</v>
      </c>
      <c r="B10" s="8"/>
      <c r="C10" s="8"/>
      <c r="D10" s="9"/>
      <c r="E10" s="8">
        <v>197</v>
      </c>
      <c r="F10" s="8">
        <v>177</v>
      </c>
      <c r="G10" s="9">
        <f t="shared" si="2"/>
        <v>0.898477157360406</v>
      </c>
      <c r="H10" s="32">
        <f t="shared" ref="H10:I22" si="3">B10+E10</f>
        <v>197</v>
      </c>
      <c r="I10" s="32">
        <f t="shared" si="3"/>
        <v>177</v>
      </c>
      <c r="J10" s="37">
        <f t="shared" si="1"/>
        <v>0.898477157360406</v>
      </c>
    </row>
    <row r="11" spans="1:10">
      <c r="A11" s="7" t="s">
        <v>15</v>
      </c>
      <c r="B11" s="8"/>
      <c r="C11" s="8"/>
      <c r="D11" s="9"/>
      <c r="E11" s="8">
        <v>30</v>
      </c>
      <c r="F11" s="8">
        <v>24</v>
      </c>
      <c r="G11" s="9">
        <f t="shared" si="2"/>
        <v>0.8</v>
      </c>
      <c r="H11" s="32">
        <f t="shared" si="3"/>
        <v>30</v>
      </c>
      <c r="I11" s="32">
        <f t="shared" si="3"/>
        <v>24</v>
      </c>
      <c r="J11" s="37">
        <f t="shared" si="1"/>
        <v>0.8</v>
      </c>
    </row>
    <row r="12" spans="1:10">
      <c r="A12" s="7" t="s">
        <v>16</v>
      </c>
      <c r="B12" s="8"/>
      <c r="C12" s="8"/>
      <c r="D12" s="9"/>
      <c r="E12" s="8">
        <v>100</v>
      </c>
      <c r="F12" s="8">
        <v>82</v>
      </c>
      <c r="G12" s="9">
        <f t="shared" si="2"/>
        <v>0.82</v>
      </c>
      <c r="H12" s="32">
        <f t="shared" si="3"/>
        <v>100</v>
      </c>
      <c r="I12" s="32">
        <f t="shared" si="3"/>
        <v>82</v>
      </c>
      <c r="J12" s="37">
        <f t="shared" si="1"/>
        <v>0.82</v>
      </c>
    </row>
    <row r="13" spans="1:10">
      <c r="A13" s="7" t="s">
        <v>17</v>
      </c>
      <c r="B13" s="8"/>
      <c r="C13" s="8"/>
      <c r="D13" s="9"/>
      <c r="E13" s="8"/>
      <c r="F13" s="8"/>
      <c r="G13" s="9"/>
      <c r="H13" s="32">
        <f t="shared" si="3"/>
        <v>0</v>
      </c>
      <c r="I13" s="32">
        <f t="shared" si="3"/>
        <v>0</v>
      </c>
      <c r="J13" s="37" t="e">
        <f t="shared" si="1"/>
        <v>#DIV/0!</v>
      </c>
    </row>
    <row r="14" spans="1:10">
      <c r="A14" s="7" t="s">
        <v>18</v>
      </c>
      <c r="B14" s="8"/>
      <c r="C14" s="8"/>
      <c r="D14" s="9"/>
      <c r="E14" s="8">
        <v>47</v>
      </c>
      <c r="F14" s="8">
        <v>42</v>
      </c>
      <c r="G14" s="9">
        <f>F14/E14</f>
        <v>0.893617021276596</v>
      </c>
      <c r="H14" s="32">
        <f t="shared" si="3"/>
        <v>47</v>
      </c>
      <c r="I14" s="32">
        <f t="shared" si="3"/>
        <v>42</v>
      </c>
      <c r="J14" s="37">
        <f t="shared" si="1"/>
        <v>0.893617021276596</v>
      </c>
    </row>
    <row r="15" spans="1:10">
      <c r="A15" s="7" t="s">
        <v>19</v>
      </c>
      <c r="B15" s="8"/>
      <c r="C15" s="8"/>
      <c r="D15" s="9"/>
      <c r="E15" s="8"/>
      <c r="F15" s="8"/>
      <c r="G15" s="9"/>
      <c r="H15" s="32">
        <f t="shared" si="3"/>
        <v>0</v>
      </c>
      <c r="I15" s="32">
        <f t="shared" si="3"/>
        <v>0</v>
      </c>
      <c r="J15" s="37" t="e">
        <f t="shared" si="1"/>
        <v>#DIV/0!</v>
      </c>
    </row>
    <row r="16" spans="1:10">
      <c r="A16" s="7" t="s">
        <v>20</v>
      </c>
      <c r="B16" s="8"/>
      <c r="C16" s="8"/>
      <c r="D16" s="9"/>
      <c r="E16" s="8"/>
      <c r="F16" s="8"/>
      <c r="G16" s="9"/>
      <c r="H16" s="32">
        <f t="shared" si="3"/>
        <v>0</v>
      </c>
      <c r="I16" s="32">
        <f t="shared" si="3"/>
        <v>0</v>
      </c>
      <c r="J16" s="37" t="e">
        <f t="shared" si="1"/>
        <v>#DIV/0!</v>
      </c>
    </row>
    <row r="17" spans="1:10">
      <c r="A17" s="7" t="s">
        <v>21</v>
      </c>
      <c r="B17" s="8"/>
      <c r="C17" s="8"/>
      <c r="D17" s="9"/>
      <c r="E17" s="8"/>
      <c r="F17" s="8"/>
      <c r="G17" s="9"/>
      <c r="H17" s="32">
        <f t="shared" si="3"/>
        <v>0</v>
      </c>
      <c r="I17" s="32">
        <f t="shared" si="3"/>
        <v>0</v>
      </c>
      <c r="J17" s="37" t="e">
        <f t="shared" si="1"/>
        <v>#DIV/0!</v>
      </c>
    </row>
    <row r="18" spans="1:10">
      <c r="A18" s="7" t="s">
        <v>22</v>
      </c>
      <c r="B18" s="8"/>
      <c r="C18" s="8"/>
      <c r="D18" s="9"/>
      <c r="E18" s="8"/>
      <c r="F18" s="8"/>
      <c r="G18" s="9"/>
      <c r="H18" s="32">
        <f t="shared" si="3"/>
        <v>0</v>
      </c>
      <c r="I18" s="32">
        <f t="shared" si="3"/>
        <v>0</v>
      </c>
      <c r="J18" s="37" t="e">
        <f t="shared" si="1"/>
        <v>#DIV/0!</v>
      </c>
    </row>
    <row r="19" spans="1:10">
      <c r="A19" s="7" t="s">
        <v>23</v>
      </c>
      <c r="B19" s="8"/>
      <c r="C19" s="8"/>
      <c r="D19" s="9"/>
      <c r="E19" s="8">
        <v>3</v>
      </c>
      <c r="F19" s="8">
        <v>3</v>
      </c>
      <c r="G19" s="9">
        <f>F19/E19</f>
        <v>1</v>
      </c>
      <c r="H19" s="32">
        <f t="shared" si="3"/>
        <v>3</v>
      </c>
      <c r="I19" s="32">
        <f t="shared" si="3"/>
        <v>3</v>
      </c>
      <c r="J19" s="37">
        <f t="shared" si="1"/>
        <v>1</v>
      </c>
    </row>
    <row r="20" spans="1:10">
      <c r="A20" s="7" t="s">
        <v>24</v>
      </c>
      <c r="B20" s="8"/>
      <c r="C20" s="8"/>
      <c r="D20" s="9"/>
      <c r="E20" s="8"/>
      <c r="F20" s="8"/>
      <c r="G20" s="9"/>
      <c r="H20" s="32">
        <f t="shared" si="3"/>
        <v>0</v>
      </c>
      <c r="I20" s="32">
        <f t="shared" si="3"/>
        <v>0</v>
      </c>
      <c r="J20" s="37" t="e">
        <f t="shared" si="1"/>
        <v>#DIV/0!</v>
      </c>
    </row>
    <row r="21" spans="1:10">
      <c r="A21" s="7" t="s">
        <v>25</v>
      </c>
      <c r="B21" s="8"/>
      <c r="C21" s="8"/>
      <c r="D21" s="9"/>
      <c r="E21" s="8"/>
      <c r="F21" s="8"/>
      <c r="G21" s="9"/>
      <c r="H21" s="32">
        <f t="shared" si="3"/>
        <v>0</v>
      </c>
      <c r="I21" s="32">
        <f t="shared" si="3"/>
        <v>0</v>
      </c>
      <c r="J21" s="37" t="e">
        <f t="shared" si="1"/>
        <v>#DIV/0!</v>
      </c>
    </row>
    <row r="22" spans="1:10">
      <c r="A22" s="7" t="s">
        <v>26</v>
      </c>
      <c r="B22" s="8"/>
      <c r="C22" s="8"/>
      <c r="D22" s="9"/>
      <c r="E22" s="8"/>
      <c r="F22" s="8"/>
      <c r="G22" s="9"/>
      <c r="H22" s="32">
        <f t="shared" si="3"/>
        <v>0</v>
      </c>
      <c r="I22" s="32">
        <f t="shared" si="3"/>
        <v>0</v>
      </c>
      <c r="J22" s="37" t="e">
        <f t="shared" si="1"/>
        <v>#DIV/0!</v>
      </c>
    </row>
    <row r="23" spans="1:10">
      <c r="A23" s="10" t="s">
        <v>27</v>
      </c>
      <c r="B23" s="11">
        <f>SUM(B10:B22)</f>
        <v>0</v>
      </c>
      <c r="C23" s="11">
        <f>SUM(C10:C22)</f>
        <v>0</v>
      </c>
      <c r="D23" s="13" t="e">
        <f>C23/B23</f>
        <v>#DIV/0!</v>
      </c>
      <c r="E23" s="11">
        <f>SUM(E10:E22)</f>
        <v>377</v>
      </c>
      <c r="F23" s="11">
        <f>SUM(F10:F22)</f>
        <v>328</v>
      </c>
      <c r="G23" s="13">
        <f>F23/E23</f>
        <v>0.870026525198939</v>
      </c>
      <c r="H23" s="11">
        <f>SUM(H10:H22)</f>
        <v>377</v>
      </c>
      <c r="I23" s="11">
        <f>SUM(I10:I22)</f>
        <v>328</v>
      </c>
      <c r="J23" s="13">
        <f t="shared" si="1"/>
        <v>0.870026525198939</v>
      </c>
    </row>
    <row r="24" spans="1:10">
      <c r="A24" s="14" t="s">
        <v>28</v>
      </c>
      <c r="B24" s="15">
        <f>B9+B23</f>
        <v>0</v>
      </c>
      <c r="C24" s="15">
        <f>C9+C23</f>
        <v>0</v>
      </c>
      <c r="D24" s="16" t="e">
        <f t="shared" ref="D24" si="4">C24/B24</f>
        <v>#DIV/0!</v>
      </c>
      <c r="E24" s="15">
        <f>E9+E23</f>
        <v>726</v>
      </c>
      <c r="F24" s="15">
        <f>F9+F23</f>
        <v>569</v>
      </c>
      <c r="G24" s="16">
        <f>F24/E24</f>
        <v>0.783746556473829</v>
      </c>
      <c r="H24" s="15">
        <f>H9+H23</f>
        <v>726</v>
      </c>
      <c r="I24" s="15">
        <f>I9+I23</f>
        <v>569</v>
      </c>
      <c r="J24" s="38">
        <f t="shared" si="1"/>
        <v>0.783746556473829</v>
      </c>
    </row>
    <row r="25" spans="1:10">
      <c r="A25" s="7" t="s">
        <v>29</v>
      </c>
      <c r="B25" s="8"/>
      <c r="C25" s="8"/>
      <c r="D25" s="9"/>
      <c r="E25" s="8"/>
      <c r="F25" s="8"/>
      <c r="G25" s="9" t="e">
        <f>F25/E25</f>
        <v>#DIV/0!</v>
      </c>
      <c r="H25" s="32">
        <f t="shared" ref="H25:I29" si="5">B25+E25</f>
        <v>0</v>
      </c>
      <c r="I25" s="32">
        <f t="shared" si="5"/>
        <v>0</v>
      </c>
      <c r="J25" s="37" t="e">
        <f t="shared" si="1"/>
        <v>#DIV/0!</v>
      </c>
    </row>
    <row r="26" spans="1:10">
      <c r="A26" s="7" t="s">
        <v>30</v>
      </c>
      <c r="B26" s="8"/>
      <c r="C26" s="8"/>
      <c r="D26" s="9"/>
      <c r="E26" s="8">
        <v>1</v>
      </c>
      <c r="F26" s="8">
        <v>1</v>
      </c>
      <c r="G26" s="9">
        <f>F26/E26</f>
        <v>1</v>
      </c>
      <c r="H26" s="32">
        <f t="shared" si="5"/>
        <v>1</v>
      </c>
      <c r="I26" s="32">
        <f t="shared" si="5"/>
        <v>1</v>
      </c>
      <c r="J26" s="37">
        <f t="shared" si="1"/>
        <v>1</v>
      </c>
    </row>
    <row r="27" spans="1:10">
      <c r="A27" s="7" t="s">
        <v>31</v>
      </c>
      <c r="B27" s="8"/>
      <c r="C27" s="8"/>
      <c r="D27" s="9"/>
      <c r="E27" s="8">
        <v>8</v>
      </c>
      <c r="F27" s="8">
        <v>7</v>
      </c>
      <c r="G27" s="9">
        <f>F27/E27</f>
        <v>0.875</v>
      </c>
      <c r="H27" s="32">
        <f t="shared" si="5"/>
        <v>8</v>
      </c>
      <c r="I27" s="32">
        <f t="shared" si="5"/>
        <v>7</v>
      </c>
      <c r="J27" s="37">
        <f t="shared" si="1"/>
        <v>0.875</v>
      </c>
    </row>
    <row r="28" spans="1:10">
      <c r="A28" s="7" t="s">
        <v>32</v>
      </c>
      <c r="B28" s="8"/>
      <c r="C28" s="8"/>
      <c r="D28" s="9"/>
      <c r="E28" s="8"/>
      <c r="F28" s="8"/>
      <c r="G28" s="9"/>
      <c r="H28" s="32">
        <f t="shared" si="5"/>
        <v>0</v>
      </c>
      <c r="I28" s="32">
        <f t="shared" si="5"/>
        <v>0</v>
      </c>
      <c r="J28" s="37" t="e">
        <f t="shared" si="1"/>
        <v>#DIV/0!</v>
      </c>
    </row>
    <row r="29" spans="1:10">
      <c r="A29" s="7" t="s">
        <v>33</v>
      </c>
      <c r="B29" s="8"/>
      <c r="C29" s="8"/>
      <c r="D29" s="9"/>
      <c r="E29" s="8"/>
      <c r="F29" s="8"/>
      <c r="G29" s="9" t="e">
        <f>F29/E29</f>
        <v>#DIV/0!</v>
      </c>
      <c r="H29" s="32">
        <f t="shared" si="5"/>
        <v>0</v>
      </c>
      <c r="I29" s="32">
        <f t="shared" si="5"/>
        <v>0</v>
      </c>
      <c r="J29" s="37" t="e">
        <f t="shared" si="1"/>
        <v>#DIV/0!</v>
      </c>
    </row>
    <row r="30" spans="1:10">
      <c r="A30" s="10" t="s">
        <v>34</v>
      </c>
      <c r="B30" s="11">
        <f>SUM(B25:B29)</f>
        <v>0</v>
      </c>
      <c r="C30" s="11">
        <f>SUM(C25:C29)</f>
        <v>0</v>
      </c>
      <c r="D30" s="12" t="e">
        <f>C30/B30</f>
        <v>#DIV/0!</v>
      </c>
      <c r="E30" s="11">
        <f>SUM(E25:E29)</f>
        <v>9</v>
      </c>
      <c r="F30" s="11">
        <f>SUM(F25:F29)</f>
        <v>8</v>
      </c>
      <c r="G30" s="12">
        <f>F30/E30</f>
        <v>0.888888888888889</v>
      </c>
      <c r="H30" s="11">
        <f>SUM(H25:H29)</f>
        <v>9</v>
      </c>
      <c r="I30" s="11">
        <f>SUM(I25:I29)</f>
        <v>8</v>
      </c>
      <c r="J30" s="13">
        <f t="shared" si="1"/>
        <v>0.888888888888889</v>
      </c>
    </row>
    <row r="31" spans="1:10">
      <c r="A31" s="7" t="s">
        <v>35</v>
      </c>
      <c r="B31" s="8"/>
      <c r="C31" s="8"/>
      <c r="D31" s="9"/>
      <c r="E31" s="8"/>
      <c r="F31" s="8"/>
      <c r="G31" s="9" t="e">
        <f>F31/E31</f>
        <v>#DIV/0!</v>
      </c>
      <c r="H31" s="32">
        <f t="shared" ref="H31:I35" si="6">B31+E31</f>
        <v>0</v>
      </c>
      <c r="I31" s="32">
        <f t="shared" si="6"/>
        <v>0</v>
      </c>
      <c r="J31" s="37" t="e">
        <f t="shared" si="1"/>
        <v>#DIV/0!</v>
      </c>
    </row>
    <row r="32" spans="1:10">
      <c r="A32" s="7" t="s">
        <v>36</v>
      </c>
      <c r="B32" s="8"/>
      <c r="C32" s="8"/>
      <c r="D32" s="9"/>
      <c r="E32" s="8"/>
      <c r="F32" s="8"/>
      <c r="G32" s="9"/>
      <c r="H32" s="32">
        <f t="shared" si="6"/>
        <v>0</v>
      </c>
      <c r="I32" s="32">
        <f t="shared" si="6"/>
        <v>0</v>
      </c>
      <c r="J32" s="37" t="e">
        <f t="shared" si="1"/>
        <v>#DIV/0!</v>
      </c>
    </row>
    <row r="33" spans="1:10">
      <c r="A33" s="7" t="s">
        <v>37</v>
      </c>
      <c r="B33" s="8"/>
      <c r="C33" s="8"/>
      <c r="D33" s="9"/>
      <c r="E33" s="8">
        <v>2</v>
      </c>
      <c r="F33" s="8">
        <v>1</v>
      </c>
      <c r="G33" s="9">
        <f>F33/E33</f>
        <v>0.5</v>
      </c>
      <c r="H33" s="32">
        <f t="shared" si="6"/>
        <v>2</v>
      </c>
      <c r="I33" s="32">
        <f t="shared" si="6"/>
        <v>1</v>
      </c>
      <c r="J33" s="37">
        <f t="shared" si="1"/>
        <v>0.5</v>
      </c>
    </row>
    <row r="34" spans="1:10">
      <c r="A34" s="7" t="s">
        <v>38</v>
      </c>
      <c r="B34" s="8"/>
      <c r="C34" s="8"/>
      <c r="D34" s="9"/>
      <c r="E34" s="8"/>
      <c r="F34" s="8"/>
      <c r="G34" s="9"/>
      <c r="H34" s="32">
        <f t="shared" si="6"/>
        <v>0</v>
      </c>
      <c r="I34" s="32">
        <f t="shared" si="6"/>
        <v>0</v>
      </c>
      <c r="J34" s="37" t="e">
        <f t="shared" si="1"/>
        <v>#DIV/0!</v>
      </c>
    </row>
    <row r="35" spans="1:10">
      <c r="A35" s="7" t="s">
        <v>39</v>
      </c>
      <c r="B35" s="8"/>
      <c r="C35" s="8"/>
      <c r="D35" s="9"/>
      <c r="E35" s="8"/>
      <c r="F35" s="8"/>
      <c r="G35" s="9"/>
      <c r="H35" s="32">
        <f t="shared" si="6"/>
        <v>0</v>
      </c>
      <c r="I35" s="32">
        <f t="shared" si="6"/>
        <v>0</v>
      </c>
      <c r="J35" s="37" t="e">
        <f t="shared" si="1"/>
        <v>#DIV/0!</v>
      </c>
    </row>
    <row r="36" spans="1:10">
      <c r="A36" s="10" t="s">
        <v>40</v>
      </c>
      <c r="B36" s="11">
        <f>SUM(B31:B35)</f>
        <v>0</v>
      </c>
      <c r="C36" s="11">
        <f>SUM(C31:C35)</f>
        <v>0</v>
      </c>
      <c r="D36" s="12" t="e">
        <f t="shared" ref="D36:D37" si="7">C36/B36</f>
        <v>#DIV/0!</v>
      </c>
      <c r="E36" s="11">
        <f>SUM(E31:E35)</f>
        <v>2</v>
      </c>
      <c r="F36" s="11">
        <f>SUM(F31:F35)</f>
        <v>1</v>
      </c>
      <c r="G36" s="12">
        <f t="shared" ref="G36:G43" si="8">F36/E36</f>
        <v>0.5</v>
      </c>
      <c r="H36" s="11">
        <f>SUM(H31:H35)</f>
        <v>2</v>
      </c>
      <c r="I36" s="11">
        <f>SUM(I31:I35)</f>
        <v>1</v>
      </c>
      <c r="J36" s="13">
        <f t="shared" si="1"/>
        <v>0.5</v>
      </c>
    </row>
    <row r="37" spans="1:10">
      <c r="A37" s="17" t="s">
        <v>41</v>
      </c>
      <c r="B37" s="18">
        <f>B30+B36</f>
        <v>0</v>
      </c>
      <c r="C37" s="18">
        <f>C30+C36</f>
        <v>0</v>
      </c>
      <c r="D37" s="19" t="e">
        <f t="shared" si="7"/>
        <v>#DIV/0!</v>
      </c>
      <c r="E37" s="18">
        <f>E30+E36</f>
        <v>11</v>
      </c>
      <c r="F37" s="18">
        <f>F30+F36</f>
        <v>9</v>
      </c>
      <c r="G37" s="19">
        <f t="shared" si="8"/>
        <v>0.818181818181818</v>
      </c>
      <c r="H37" s="18">
        <f>H30+H36</f>
        <v>11</v>
      </c>
      <c r="I37" s="18">
        <f>I30+I36</f>
        <v>9</v>
      </c>
      <c r="J37" s="20">
        <f t="shared" si="1"/>
        <v>0.818181818181818</v>
      </c>
    </row>
    <row r="38" spans="1:10">
      <c r="A38" s="7" t="s">
        <v>42</v>
      </c>
      <c r="B38" s="8"/>
      <c r="C38" s="8"/>
      <c r="D38" s="9"/>
      <c r="E38" s="8"/>
      <c r="F38" s="8"/>
      <c r="G38" s="9" t="e">
        <f t="shared" si="8"/>
        <v>#DIV/0!</v>
      </c>
      <c r="H38" s="32">
        <f t="shared" ref="H38:I42" si="9">B38+E38</f>
        <v>0</v>
      </c>
      <c r="I38" s="32">
        <f t="shared" si="9"/>
        <v>0</v>
      </c>
      <c r="J38" s="37" t="e">
        <f t="shared" si="1"/>
        <v>#DIV/0!</v>
      </c>
    </row>
    <row r="39" spans="1:10">
      <c r="A39" s="7" t="s">
        <v>43</v>
      </c>
      <c r="B39" s="8"/>
      <c r="C39" s="8"/>
      <c r="D39" s="9"/>
      <c r="E39" s="8"/>
      <c r="F39" s="8"/>
      <c r="G39" s="9" t="e">
        <f t="shared" si="8"/>
        <v>#DIV/0!</v>
      </c>
      <c r="H39" s="32">
        <f t="shared" si="9"/>
        <v>0</v>
      </c>
      <c r="I39" s="32">
        <f t="shared" si="9"/>
        <v>0</v>
      </c>
      <c r="J39" s="37" t="e">
        <f t="shared" si="1"/>
        <v>#DIV/0!</v>
      </c>
    </row>
    <row r="40" spans="1:10">
      <c r="A40" s="7" t="s">
        <v>44</v>
      </c>
      <c r="B40" s="8"/>
      <c r="C40" s="8"/>
      <c r="D40" s="9"/>
      <c r="E40" s="8">
        <v>7</v>
      </c>
      <c r="F40" s="8">
        <v>4</v>
      </c>
      <c r="G40" s="9">
        <f t="shared" si="8"/>
        <v>0.571428571428571</v>
      </c>
      <c r="H40" s="32">
        <f t="shared" si="9"/>
        <v>7</v>
      </c>
      <c r="I40" s="32">
        <f t="shared" si="9"/>
        <v>4</v>
      </c>
      <c r="J40" s="37">
        <f t="shared" si="1"/>
        <v>0.571428571428571</v>
      </c>
    </row>
    <row r="41" spans="1:10">
      <c r="A41" s="7" t="s">
        <v>45</v>
      </c>
      <c r="B41" s="8"/>
      <c r="C41" s="8"/>
      <c r="D41" s="9"/>
      <c r="E41" s="8"/>
      <c r="F41" s="8"/>
      <c r="G41" s="9" t="e">
        <f t="shared" si="8"/>
        <v>#DIV/0!</v>
      </c>
      <c r="H41" s="32">
        <f t="shared" si="9"/>
        <v>0</v>
      </c>
      <c r="I41" s="32">
        <f t="shared" si="9"/>
        <v>0</v>
      </c>
      <c r="J41" s="37" t="e">
        <f t="shared" si="1"/>
        <v>#DIV/0!</v>
      </c>
    </row>
    <row r="42" spans="1:10">
      <c r="A42" s="7" t="s">
        <v>46</v>
      </c>
      <c r="B42" s="8"/>
      <c r="C42" s="8"/>
      <c r="D42" s="9"/>
      <c r="E42" s="8">
        <v>4</v>
      </c>
      <c r="F42" s="8">
        <v>2</v>
      </c>
      <c r="G42" s="9">
        <f t="shared" si="8"/>
        <v>0.5</v>
      </c>
      <c r="H42" s="32">
        <f t="shared" si="9"/>
        <v>4</v>
      </c>
      <c r="I42" s="32">
        <f t="shared" si="9"/>
        <v>2</v>
      </c>
      <c r="J42" s="37">
        <f t="shared" si="1"/>
        <v>0.5</v>
      </c>
    </row>
    <row r="43" spans="1:10">
      <c r="A43" s="10" t="s">
        <v>47</v>
      </c>
      <c r="B43" s="11">
        <f>SUM(B38:B42)</f>
        <v>0</v>
      </c>
      <c r="C43" s="11">
        <f>SUM(C38:C42)</f>
        <v>0</v>
      </c>
      <c r="D43" s="12" t="e">
        <f>C43/B43</f>
        <v>#DIV/0!</v>
      </c>
      <c r="E43" s="11">
        <f>SUM(E38:E42)</f>
        <v>11</v>
      </c>
      <c r="F43" s="11">
        <f>SUM(F38:F42)</f>
        <v>6</v>
      </c>
      <c r="G43" s="12">
        <f t="shared" si="8"/>
        <v>0.545454545454545</v>
      </c>
      <c r="H43" s="11">
        <f>SUM(H38:H42)</f>
        <v>11</v>
      </c>
      <c r="I43" s="11">
        <f>SUM(I38:I42)</f>
        <v>6</v>
      </c>
      <c r="J43" s="13">
        <f t="shared" si="1"/>
        <v>0.545454545454545</v>
      </c>
    </row>
    <row r="44" spans="1:10">
      <c r="A44" s="7" t="s">
        <v>48</v>
      </c>
      <c r="B44" s="8"/>
      <c r="C44" s="8"/>
      <c r="D44" s="9"/>
      <c r="E44" s="8"/>
      <c r="F44" s="8"/>
      <c r="G44" s="37"/>
      <c r="H44" s="32">
        <f t="shared" ref="H44:I48" si="10">B44+E44</f>
        <v>0</v>
      </c>
      <c r="I44" s="32">
        <f t="shared" si="10"/>
        <v>0</v>
      </c>
      <c r="J44" s="37" t="e">
        <f t="shared" si="1"/>
        <v>#DIV/0!</v>
      </c>
    </row>
    <row r="45" spans="1:10">
      <c r="A45" s="7" t="s">
        <v>49</v>
      </c>
      <c r="B45" s="8"/>
      <c r="C45" s="8"/>
      <c r="D45" s="9"/>
      <c r="E45" s="8"/>
      <c r="F45" s="8"/>
      <c r="G45" s="9" t="e">
        <f>F45/E45</f>
        <v>#DIV/0!</v>
      </c>
      <c r="H45" s="32">
        <f t="shared" si="10"/>
        <v>0</v>
      </c>
      <c r="I45" s="32">
        <f t="shared" si="10"/>
        <v>0</v>
      </c>
      <c r="J45" s="37" t="e">
        <f t="shared" si="1"/>
        <v>#DIV/0!</v>
      </c>
    </row>
    <row r="46" spans="1:10">
      <c r="A46" s="7" t="s">
        <v>50</v>
      </c>
      <c r="B46" s="8"/>
      <c r="C46" s="8"/>
      <c r="D46" s="9"/>
      <c r="E46" s="8">
        <v>4</v>
      </c>
      <c r="F46" s="8">
        <v>2</v>
      </c>
      <c r="G46" s="9">
        <f>F46/E46</f>
        <v>0.5</v>
      </c>
      <c r="H46" s="32">
        <f t="shared" si="10"/>
        <v>4</v>
      </c>
      <c r="I46" s="32">
        <f t="shared" si="10"/>
        <v>2</v>
      </c>
      <c r="J46" s="37">
        <f t="shared" si="1"/>
        <v>0.5</v>
      </c>
    </row>
    <row r="47" spans="1:10">
      <c r="A47" s="7" t="s">
        <v>51</v>
      </c>
      <c r="B47" s="8"/>
      <c r="C47" s="8"/>
      <c r="D47" s="9"/>
      <c r="E47" s="8"/>
      <c r="F47" s="8"/>
      <c r="G47" s="9"/>
      <c r="H47" s="32">
        <f t="shared" si="10"/>
        <v>0</v>
      </c>
      <c r="I47" s="32">
        <f t="shared" si="10"/>
        <v>0</v>
      </c>
      <c r="J47" s="37" t="e">
        <f t="shared" si="1"/>
        <v>#DIV/0!</v>
      </c>
    </row>
    <row r="48" spans="1:10">
      <c r="A48" s="7" t="s">
        <v>52</v>
      </c>
      <c r="B48" s="8"/>
      <c r="C48" s="8"/>
      <c r="D48" s="9"/>
      <c r="E48" s="8"/>
      <c r="F48" s="8"/>
      <c r="G48" s="9"/>
      <c r="H48" s="32">
        <f t="shared" si="10"/>
        <v>0</v>
      </c>
      <c r="I48" s="32">
        <f t="shared" si="10"/>
        <v>0</v>
      </c>
      <c r="J48" s="37" t="e">
        <f t="shared" si="1"/>
        <v>#DIV/0!</v>
      </c>
    </row>
    <row r="49" spans="1:10">
      <c r="A49" s="10" t="s">
        <v>53</v>
      </c>
      <c r="B49" s="11">
        <f>SUM(B44:B48)</f>
        <v>0</v>
      </c>
      <c r="C49" s="11">
        <f>SUM(C44:C48)</f>
        <v>0</v>
      </c>
      <c r="D49" s="12" t="e">
        <f t="shared" ref="D49:D52" si="11">C49/B49</f>
        <v>#DIV/0!</v>
      </c>
      <c r="E49" s="11">
        <f>SUM(E44:E48)</f>
        <v>4</v>
      </c>
      <c r="F49" s="11">
        <f>SUM(F44:F48)</f>
        <v>2</v>
      </c>
      <c r="G49" s="12">
        <f t="shared" ref="G49:G52" si="12">F49/E49</f>
        <v>0.5</v>
      </c>
      <c r="H49" s="11">
        <f>SUM(H44:H48)</f>
        <v>4</v>
      </c>
      <c r="I49" s="11">
        <f>SUM(I44:I48)</f>
        <v>2</v>
      </c>
      <c r="J49" s="13">
        <f t="shared" si="1"/>
        <v>0.5</v>
      </c>
    </row>
    <row r="50" spans="1:10">
      <c r="A50" s="17" t="s">
        <v>54</v>
      </c>
      <c r="B50" s="18">
        <f>B43+B49</f>
        <v>0</v>
      </c>
      <c r="C50" s="18">
        <f>C43+C49</f>
        <v>0</v>
      </c>
      <c r="D50" s="20" t="e">
        <f t="shared" si="11"/>
        <v>#DIV/0!</v>
      </c>
      <c r="E50" s="18">
        <f>E43+E49</f>
        <v>15</v>
      </c>
      <c r="F50" s="18">
        <f>F43+F49</f>
        <v>8</v>
      </c>
      <c r="G50" s="20">
        <f t="shared" si="12"/>
        <v>0.533333333333333</v>
      </c>
      <c r="H50" s="18">
        <f>H43+H49</f>
        <v>15</v>
      </c>
      <c r="I50" s="18">
        <f>I43+I49</f>
        <v>8</v>
      </c>
      <c r="J50" s="20">
        <f t="shared" si="1"/>
        <v>0.533333333333333</v>
      </c>
    </row>
    <row r="51" customHeight="1" spans="1:10">
      <c r="A51" s="21" t="s">
        <v>55</v>
      </c>
      <c r="B51" s="22">
        <f>B37+B50</f>
        <v>0</v>
      </c>
      <c r="C51" s="22">
        <f>C37+C50</f>
        <v>0</v>
      </c>
      <c r="D51" s="23" t="e">
        <f t="shared" si="11"/>
        <v>#DIV/0!</v>
      </c>
      <c r="E51" s="22">
        <f>E37+E50</f>
        <v>26</v>
      </c>
      <c r="F51" s="22">
        <f>F37+F50</f>
        <v>17</v>
      </c>
      <c r="G51" s="23">
        <f t="shared" si="12"/>
        <v>0.653846153846154</v>
      </c>
      <c r="H51" s="22">
        <f>H37+H50</f>
        <v>26</v>
      </c>
      <c r="I51" s="22">
        <f>I37+I50</f>
        <v>17</v>
      </c>
      <c r="J51" s="23">
        <f t="shared" si="1"/>
        <v>0.653846153846154</v>
      </c>
    </row>
    <row r="52" customHeight="1" spans="1:10">
      <c r="A52" s="24" t="s">
        <v>56</v>
      </c>
      <c r="B52" s="25">
        <f>B24+B51</f>
        <v>0</v>
      </c>
      <c r="C52" s="25">
        <f>C24+C51</f>
        <v>0</v>
      </c>
      <c r="D52" s="26" t="e">
        <f t="shared" si="11"/>
        <v>#DIV/0!</v>
      </c>
      <c r="E52" s="25">
        <f>E24+E51</f>
        <v>752</v>
      </c>
      <c r="F52" s="25">
        <f>F24+F51</f>
        <v>586</v>
      </c>
      <c r="G52" s="26">
        <f t="shared" si="12"/>
        <v>0.779255319148936</v>
      </c>
      <c r="H52" s="33">
        <f>E52+B52</f>
        <v>752</v>
      </c>
      <c r="I52" s="33">
        <f>F52+C52</f>
        <v>586</v>
      </c>
      <c r="J52" s="26">
        <f t="shared" si="1"/>
        <v>0.779255319148936</v>
      </c>
    </row>
    <row r="53" ht="60" customHeight="1" spans="1:10">
      <c r="A53" s="27" t="s">
        <v>57</v>
      </c>
      <c r="B53" s="28"/>
      <c r="C53" s="28"/>
      <c r="D53" s="28"/>
      <c r="E53" s="28"/>
      <c r="F53" s="28"/>
      <c r="G53" s="28"/>
      <c r="H53" s="28"/>
      <c r="I53" s="28"/>
      <c r="J53" s="28"/>
    </row>
    <row r="54" spans="10:10">
      <c r="J54" s="2" t="s">
        <v>58</v>
      </c>
    </row>
  </sheetData>
  <mergeCells count="6">
    <mergeCell ref="A1:J1"/>
    <mergeCell ref="B2:D2"/>
    <mergeCell ref="E2:G2"/>
    <mergeCell ref="H2:J2"/>
    <mergeCell ref="A53:J53"/>
    <mergeCell ref="A2:A3"/>
  </mergeCells>
  <printOptions horizontalCentered="1" verticalCentered="1"/>
  <pageMargins left="0.751388888888889" right="0.751388888888889" top="1" bottom="1" header="0.5" footer="0.5"/>
  <pageSetup paperSize="9" scale="9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4"/>
  <sheetViews>
    <sheetView zoomScale="115" zoomScaleNormal="115" workbookViewId="0">
      <pane xSplit="1" ySplit="3" topLeftCell="B31" activePane="bottomRight" state="frozen"/>
      <selection/>
      <selection pane="topRight"/>
      <selection pane="bottomLeft"/>
      <selection pane="bottomRight" activeCell="B2" sqref="B2:D2"/>
    </sheetView>
  </sheetViews>
  <sheetFormatPr defaultColWidth="9.125" defaultRowHeight="13.5"/>
  <cols>
    <col min="1" max="1" width="23.625" style="1" customWidth="1"/>
    <col min="2" max="10" width="7.625" style="2" customWidth="1"/>
    <col min="11" max="16384" width="9.125" style="2"/>
  </cols>
  <sheetData>
    <row r="1" ht="28.15" customHeight="1" spans="1:10">
      <c r="A1" s="3" t="s">
        <v>60</v>
      </c>
      <c r="B1" s="4"/>
      <c r="C1" s="4"/>
      <c r="D1" s="4"/>
      <c r="E1" s="4"/>
      <c r="F1" s="4"/>
      <c r="G1" s="4"/>
      <c r="H1" s="29"/>
      <c r="I1" s="29"/>
      <c r="J1" s="29"/>
    </row>
    <row r="2" ht="56.1" customHeight="1" spans="1:10">
      <c r="A2" s="5" t="s">
        <v>1</v>
      </c>
      <c r="B2" s="6" t="s">
        <v>2</v>
      </c>
      <c r="C2" s="6"/>
      <c r="D2" s="6"/>
      <c r="E2" s="6" t="s">
        <v>61</v>
      </c>
      <c r="F2" s="6"/>
      <c r="G2" s="6"/>
      <c r="H2" s="30" t="s">
        <v>4</v>
      </c>
      <c r="I2" s="34"/>
      <c r="J2" s="35"/>
    </row>
    <row r="3" ht="28.15" customHeight="1" spans="1:10">
      <c r="A3" s="5"/>
      <c r="B3" s="6" t="s">
        <v>5</v>
      </c>
      <c r="C3" s="6" t="s">
        <v>6</v>
      </c>
      <c r="D3" s="6" t="s">
        <v>7</v>
      </c>
      <c r="E3" s="6" t="s">
        <v>5</v>
      </c>
      <c r="F3" s="6" t="s">
        <v>6</v>
      </c>
      <c r="G3" s="6" t="s">
        <v>7</v>
      </c>
      <c r="H3" s="31" t="s">
        <v>5</v>
      </c>
      <c r="I3" s="6" t="s">
        <v>6</v>
      </c>
      <c r="J3" s="36" t="s">
        <v>7</v>
      </c>
    </row>
    <row r="4" spans="1:10">
      <c r="A4" s="7" t="s">
        <v>8</v>
      </c>
      <c r="B4" s="8">
        <v>0</v>
      </c>
      <c r="C4" s="8">
        <v>0</v>
      </c>
      <c r="D4" s="9" t="e">
        <f>C4/B4</f>
        <v>#DIV/0!</v>
      </c>
      <c r="E4" s="8">
        <v>313</v>
      </c>
      <c r="F4" s="8">
        <v>200</v>
      </c>
      <c r="G4" s="9">
        <f t="shared" ref="G4:G8" si="0">F4/E4</f>
        <v>0.638977635782748</v>
      </c>
      <c r="H4" s="32">
        <f t="shared" ref="H4:H8" si="1">B4+E4</f>
        <v>313</v>
      </c>
      <c r="I4" s="32">
        <f t="shared" ref="I4:I8" si="2">C4+F4</f>
        <v>200</v>
      </c>
      <c r="J4" s="37">
        <f t="shared" ref="J4:J52" si="3">I4/H4</f>
        <v>0.638977635782748</v>
      </c>
    </row>
    <row r="5" spans="1:10">
      <c r="A5" s="7" t="s">
        <v>9</v>
      </c>
      <c r="B5" s="8"/>
      <c r="C5" s="8"/>
      <c r="D5" s="9"/>
      <c r="E5" s="8">
        <v>52</v>
      </c>
      <c r="F5" s="8">
        <v>49</v>
      </c>
      <c r="G5" s="9">
        <f t="shared" si="0"/>
        <v>0.942307692307692</v>
      </c>
      <c r="H5" s="32">
        <f t="shared" si="1"/>
        <v>52</v>
      </c>
      <c r="I5" s="32">
        <f t="shared" si="2"/>
        <v>49</v>
      </c>
      <c r="J5" s="37">
        <f t="shared" si="3"/>
        <v>0.942307692307692</v>
      </c>
    </row>
    <row r="6" spans="1:10">
      <c r="A6" s="7" t="s">
        <v>10</v>
      </c>
      <c r="B6" s="8"/>
      <c r="C6" s="8"/>
      <c r="D6" s="9"/>
      <c r="E6" s="8"/>
      <c r="F6" s="8"/>
      <c r="G6" s="9"/>
      <c r="H6" s="32">
        <f t="shared" si="1"/>
        <v>0</v>
      </c>
      <c r="I6" s="32">
        <f t="shared" si="2"/>
        <v>0</v>
      </c>
      <c r="J6" s="37" t="e">
        <f t="shared" si="3"/>
        <v>#DIV/0!</v>
      </c>
    </row>
    <row r="7" spans="1:10">
      <c r="A7" s="7" t="s">
        <v>11</v>
      </c>
      <c r="B7" s="8"/>
      <c r="C7" s="8"/>
      <c r="D7" s="9"/>
      <c r="E7" s="8">
        <v>155</v>
      </c>
      <c r="F7" s="8">
        <v>101</v>
      </c>
      <c r="G7" s="9">
        <f t="shared" si="0"/>
        <v>0.651612903225806</v>
      </c>
      <c r="H7" s="32">
        <f t="shared" si="1"/>
        <v>155</v>
      </c>
      <c r="I7" s="32">
        <f t="shared" si="2"/>
        <v>101</v>
      </c>
      <c r="J7" s="37">
        <f t="shared" si="3"/>
        <v>0.651612903225806</v>
      </c>
    </row>
    <row r="8" spans="1:10">
      <c r="A8" s="7" t="s">
        <v>12</v>
      </c>
      <c r="B8" s="8"/>
      <c r="C8" s="8"/>
      <c r="D8" s="9"/>
      <c r="E8" s="8">
        <v>206</v>
      </c>
      <c r="F8" s="8">
        <v>152</v>
      </c>
      <c r="G8" s="9">
        <f t="shared" si="0"/>
        <v>0.737864077669903</v>
      </c>
      <c r="H8" s="32">
        <f t="shared" si="1"/>
        <v>206</v>
      </c>
      <c r="I8" s="32">
        <f t="shared" si="2"/>
        <v>152</v>
      </c>
      <c r="J8" s="37">
        <f t="shared" si="3"/>
        <v>0.737864077669903</v>
      </c>
    </row>
    <row r="9" spans="1:10">
      <c r="A9" s="10" t="s">
        <v>13</v>
      </c>
      <c r="B9" s="11">
        <f t="shared" ref="B9:F9" si="4">SUM(B4:B8)</f>
        <v>0</v>
      </c>
      <c r="C9" s="11">
        <f t="shared" si="4"/>
        <v>0</v>
      </c>
      <c r="D9" s="12" t="e">
        <f>C9/B9</f>
        <v>#DIV/0!</v>
      </c>
      <c r="E9" s="11">
        <f t="shared" si="4"/>
        <v>726</v>
      </c>
      <c r="F9" s="11">
        <f t="shared" si="4"/>
        <v>502</v>
      </c>
      <c r="G9" s="12">
        <f t="shared" ref="G9:G14" si="5">F9/E9</f>
        <v>0.691460055096419</v>
      </c>
      <c r="H9" s="11">
        <f>SUM(H4:H8)</f>
        <v>726</v>
      </c>
      <c r="I9" s="11">
        <f>SUM(I4:I8)</f>
        <v>502</v>
      </c>
      <c r="J9" s="13">
        <f t="shared" si="3"/>
        <v>0.691460055096419</v>
      </c>
    </row>
    <row r="10" spans="1:10">
      <c r="A10" s="7" t="s">
        <v>14</v>
      </c>
      <c r="B10" s="8"/>
      <c r="C10" s="8"/>
      <c r="D10" s="9"/>
      <c r="E10" s="8">
        <v>356</v>
      </c>
      <c r="F10" s="8">
        <v>300</v>
      </c>
      <c r="G10" s="9">
        <f t="shared" si="5"/>
        <v>0.842696629213483</v>
      </c>
      <c r="H10" s="32">
        <f t="shared" ref="H10:H22" si="6">B10+E10</f>
        <v>356</v>
      </c>
      <c r="I10" s="32">
        <f t="shared" ref="I10:I22" si="7">C10+F10</f>
        <v>300</v>
      </c>
      <c r="J10" s="37">
        <f t="shared" si="3"/>
        <v>0.842696629213483</v>
      </c>
    </row>
    <row r="11" spans="1:10">
      <c r="A11" s="7" t="s">
        <v>15</v>
      </c>
      <c r="B11" s="8"/>
      <c r="C11" s="8"/>
      <c r="D11" s="9"/>
      <c r="E11" s="8">
        <v>140</v>
      </c>
      <c r="F11" s="8">
        <v>118</v>
      </c>
      <c r="G11" s="9">
        <f t="shared" si="5"/>
        <v>0.842857142857143</v>
      </c>
      <c r="H11" s="32">
        <f t="shared" si="6"/>
        <v>140</v>
      </c>
      <c r="I11" s="32">
        <f t="shared" si="7"/>
        <v>118</v>
      </c>
      <c r="J11" s="37">
        <f t="shared" si="3"/>
        <v>0.842857142857143</v>
      </c>
    </row>
    <row r="12" spans="1:10">
      <c r="A12" s="7" t="s">
        <v>16</v>
      </c>
      <c r="B12" s="8"/>
      <c r="C12" s="8"/>
      <c r="D12" s="9"/>
      <c r="E12" s="8">
        <v>104</v>
      </c>
      <c r="F12" s="8">
        <v>80</v>
      </c>
      <c r="G12" s="9">
        <f t="shared" si="5"/>
        <v>0.769230769230769</v>
      </c>
      <c r="H12" s="32">
        <f t="shared" si="6"/>
        <v>104</v>
      </c>
      <c r="I12" s="32">
        <f t="shared" si="7"/>
        <v>80</v>
      </c>
      <c r="J12" s="37">
        <f t="shared" si="3"/>
        <v>0.769230769230769</v>
      </c>
    </row>
    <row r="13" spans="1:10">
      <c r="A13" s="7" t="s">
        <v>17</v>
      </c>
      <c r="B13" s="8"/>
      <c r="C13" s="8"/>
      <c r="D13" s="9"/>
      <c r="E13" s="8"/>
      <c r="F13" s="8"/>
      <c r="G13" s="9"/>
      <c r="H13" s="32">
        <f t="shared" si="6"/>
        <v>0</v>
      </c>
      <c r="I13" s="32">
        <f t="shared" si="7"/>
        <v>0</v>
      </c>
      <c r="J13" s="37" t="e">
        <f t="shared" si="3"/>
        <v>#DIV/0!</v>
      </c>
    </row>
    <row r="14" spans="1:10">
      <c r="A14" s="7" t="s">
        <v>18</v>
      </c>
      <c r="B14" s="8"/>
      <c r="C14" s="8"/>
      <c r="D14" s="9"/>
      <c r="E14" s="8">
        <v>76</v>
      </c>
      <c r="F14" s="8">
        <v>62</v>
      </c>
      <c r="G14" s="9">
        <f t="shared" si="5"/>
        <v>0.815789473684211</v>
      </c>
      <c r="H14" s="32">
        <f t="shared" si="6"/>
        <v>76</v>
      </c>
      <c r="I14" s="32">
        <f t="shared" si="7"/>
        <v>62</v>
      </c>
      <c r="J14" s="37">
        <f t="shared" si="3"/>
        <v>0.815789473684211</v>
      </c>
    </row>
    <row r="15" spans="1:10">
      <c r="A15" s="7" t="s">
        <v>19</v>
      </c>
      <c r="B15" s="8"/>
      <c r="C15" s="8"/>
      <c r="D15" s="9"/>
      <c r="E15" s="8"/>
      <c r="F15" s="8"/>
      <c r="G15" s="9"/>
      <c r="H15" s="32">
        <f t="shared" si="6"/>
        <v>0</v>
      </c>
      <c r="I15" s="32">
        <f t="shared" si="7"/>
        <v>0</v>
      </c>
      <c r="J15" s="37" t="e">
        <f t="shared" si="3"/>
        <v>#DIV/0!</v>
      </c>
    </row>
    <row r="16" spans="1:10">
      <c r="A16" s="7" t="s">
        <v>20</v>
      </c>
      <c r="B16" s="8"/>
      <c r="C16" s="8"/>
      <c r="D16" s="9"/>
      <c r="E16" s="8"/>
      <c r="F16" s="8"/>
      <c r="G16" s="9"/>
      <c r="H16" s="32">
        <f t="shared" si="6"/>
        <v>0</v>
      </c>
      <c r="I16" s="32">
        <f t="shared" si="7"/>
        <v>0</v>
      </c>
      <c r="J16" s="37" t="e">
        <f t="shared" si="3"/>
        <v>#DIV/0!</v>
      </c>
    </row>
    <row r="17" spans="1:10">
      <c r="A17" s="7" t="s">
        <v>21</v>
      </c>
      <c r="B17" s="8"/>
      <c r="C17" s="8"/>
      <c r="D17" s="9"/>
      <c r="E17" s="8"/>
      <c r="F17" s="8"/>
      <c r="G17" s="9"/>
      <c r="H17" s="32">
        <f t="shared" si="6"/>
        <v>0</v>
      </c>
      <c r="I17" s="32">
        <f t="shared" si="7"/>
        <v>0</v>
      </c>
      <c r="J17" s="37" t="e">
        <f t="shared" si="3"/>
        <v>#DIV/0!</v>
      </c>
    </row>
    <row r="18" spans="1:10">
      <c r="A18" s="7" t="s">
        <v>22</v>
      </c>
      <c r="B18" s="8"/>
      <c r="C18" s="8"/>
      <c r="D18" s="9"/>
      <c r="E18" s="8"/>
      <c r="F18" s="8"/>
      <c r="G18" s="9"/>
      <c r="H18" s="32">
        <f t="shared" si="6"/>
        <v>0</v>
      </c>
      <c r="I18" s="32">
        <f t="shared" si="7"/>
        <v>0</v>
      </c>
      <c r="J18" s="37" t="e">
        <f t="shared" si="3"/>
        <v>#DIV/0!</v>
      </c>
    </row>
    <row r="19" spans="1:10">
      <c r="A19" s="7" t="s">
        <v>23</v>
      </c>
      <c r="B19" s="8"/>
      <c r="C19" s="8"/>
      <c r="D19" s="9"/>
      <c r="E19" s="8">
        <v>3</v>
      </c>
      <c r="F19" s="8">
        <v>2</v>
      </c>
      <c r="G19" s="9">
        <f>F19/E19</f>
        <v>0.666666666666667</v>
      </c>
      <c r="H19" s="32">
        <f t="shared" si="6"/>
        <v>3</v>
      </c>
      <c r="I19" s="32">
        <f t="shared" si="7"/>
        <v>2</v>
      </c>
      <c r="J19" s="37">
        <f t="shared" si="3"/>
        <v>0.666666666666667</v>
      </c>
    </row>
    <row r="20" spans="1:10">
      <c r="A20" s="7" t="s">
        <v>24</v>
      </c>
      <c r="B20" s="8"/>
      <c r="C20" s="8"/>
      <c r="D20" s="9"/>
      <c r="E20" s="8"/>
      <c r="F20" s="8"/>
      <c r="G20" s="9"/>
      <c r="H20" s="32">
        <f t="shared" si="6"/>
        <v>0</v>
      </c>
      <c r="I20" s="32">
        <f t="shared" si="7"/>
        <v>0</v>
      </c>
      <c r="J20" s="37" t="e">
        <f t="shared" si="3"/>
        <v>#DIV/0!</v>
      </c>
    </row>
    <row r="21" spans="1:10">
      <c r="A21" s="7" t="s">
        <v>25</v>
      </c>
      <c r="B21" s="8"/>
      <c r="C21" s="8"/>
      <c r="D21" s="9"/>
      <c r="E21" s="8"/>
      <c r="F21" s="8"/>
      <c r="G21" s="9"/>
      <c r="H21" s="32">
        <f t="shared" si="6"/>
        <v>0</v>
      </c>
      <c r="I21" s="32">
        <f t="shared" si="7"/>
        <v>0</v>
      </c>
      <c r="J21" s="37" t="e">
        <f t="shared" si="3"/>
        <v>#DIV/0!</v>
      </c>
    </row>
    <row r="22" spans="1:10">
      <c r="A22" s="7" t="s">
        <v>26</v>
      </c>
      <c r="B22" s="8"/>
      <c r="C22" s="8"/>
      <c r="D22" s="9"/>
      <c r="E22" s="8"/>
      <c r="F22" s="8"/>
      <c r="G22" s="9"/>
      <c r="H22" s="32">
        <f t="shared" si="6"/>
        <v>0</v>
      </c>
      <c r="I22" s="32">
        <f t="shared" si="7"/>
        <v>0</v>
      </c>
      <c r="J22" s="37" t="e">
        <f t="shared" si="3"/>
        <v>#DIV/0!</v>
      </c>
    </row>
    <row r="23" spans="1:10">
      <c r="A23" s="10" t="s">
        <v>27</v>
      </c>
      <c r="B23" s="11">
        <f t="shared" ref="B23:F23" si="8">SUM(B10:B22)</f>
        <v>0</v>
      </c>
      <c r="C23" s="11">
        <f t="shared" si="8"/>
        <v>0</v>
      </c>
      <c r="D23" s="13" t="e">
        <f>C23/B23</f>
        <v>#DIV/0!</v>
      </c>
      <c r="E23" s="11">
        <f t="shared" si="8"/>
        <v>679</v>
      </c>
      <c r="F23" s="11">
        <f t="shared" si="8"/>
        <v>562</v>
      </c>
      <c r="G23" s="13">
        <f t="shared" ref="G23:G27" si="9">F23/E23</f>
        <v>0.827687776141384</v>
      </c>
      <c r="H23" s="11">
        <f>SUM(H10:H22)</f>
        <v>679</v>
      </c>
      <c r="I23" s="11">
        <f>SUM(I10:I22)</f>
        <v>562</v>
      </c>
      <c r="J23" s="13">
        <f t="shared" si="3"/>
        <v>0.827687776141384</v>
      </c>
    </row>
    <row r="24" spans="1:10">
      <c r="A24" s="14" t="s">
        <v>28</v>
      </c>
      <c r="B24" s="15">
        <f t="shared" ref="B24:F24" si="10">B9+B23</f>
        <v>0</v>
      </c>
      <c r="C24" s="15">
        <f t="shared" si="10"/>
        <v>0</v>
      </c>
      <c r="D24" s="16" t="e">
        <f>C24/B24</f>
        <v>#DIV/0!</v>
      </c>
      <c r="E24" s="15">
        <f t="shared" si="10"/>
        <v>1405</v>
      </c>
      <c r="F24" s="15">
        <f t="shared" si="10"/>
        <v>1064</v>
      </c>
      <c r="G24" s="16">
        <f t="shared" si="9"/>
        <v>0.75729537366548</v>
      </c>
      <c r="H24" s="15">
        <f>H9+H23</f>
        <v>1405</v>
      </c>
      <c r="I24" s="15">
        <f>I9+I23</f>
        <v>1064</v>
      </c>
      <c r="J24" s="38">
        <f t="shared" si="3"/>
        <v>0.75729537366548</v>
      </c>
    </row>
    <row r="25" spans="1:10">
      <c r="A25" s="7" t="s">
        <v>29</v>
      </c>
      <c r="B25" s="8"/>
      <c r="C25" s="8"/>
      <c r="D25" s="9"/>
      <c r="E25" s="8">
        <v>4</v>
      </c>
      <c r="F25" s="8">
        <v>1</v>
      </c>
      <c r="G25" s="9">
        <f t="shared" si="9"/>
        <v>0.25</v>
      </c>
      <c r="H25" s="32">
        <f t="shared" ref="H25:H29" si="11">B25+E25</f>
        <v>4</v>
      </c>
      <c r="I25" s="32">
        <f t="shared" ref="I25:I29" si="12">C25+F25</f>
        <v>1</v>
      </c>
      <c r="J25" s="37">
        <f t="shared" si="3"/>
        <v>0.25</v>
      </c>
    </row>
    <row r="26" spans="1:10">
      <c r="A26" s="7" t="s">
        <v>30</v>
      </c>
      <c r="B26" s="8"/>
      <c r="C26" s="8"/>
      <c r="D26" s="9"/>
      <c r="E26" s="8">
        <v>3</v>
      </c>
      <c r="F26" s="8">
        <v>2</v>
      </c>
      <c r="G26" s="9">
        <f t="shared" si="9"/>
        <v>0.666666666666667</v>
      </c>
      <c r="H26" s="32">
        <f t="shared" si="11"/>
        <v>3</v>
      </c>
      <c r="I26" s="32">
        <f t="shared" si="12"/>
        <v>2</v>
      </c>
      <c r="J26" s="37">
        <f t="shared" si="3"/>
        <v>0.666666666666667</v>
      </c>
    </row>
    <row r="27" spans="1:10">
      <c r="A27" s="7" t="s">
        <v>31</v>
      </c>
      <c r="B27" s="8"/>
      <c r="C27" s="8"/>
      <c r="D27" s="9"/>
      <c r="E27" s="8">
        <v>41</v>
      </c>
      <c r="F27" s="8">
        <v>34</v>
      </c>
      <c r="G27" s="9">
        <f t="shared" si="9"/>
        <v>0.829268292682927</v>
      </c>
      <c r="H27" s="32">
        <f t="shared" si="11"/>
        <v>41</v>
      </c>
      <c r="I27" s="32">
        <f t="shared" si="12"/>
        <v>34</v>
      </c>
      <c r="J27" s="37">
        <f t="shared" si="3"/>
        <v>0.829268292682927</v>
      </c>
    </row>
    <row r="28" spans="1:10">
      <c r="A28" s="7" t="s">
        <v>32</v>
      </c>
      <c r="B28" s="8"/>
      <c r="C28" s="8"/>
      <c r="D28" s="9"/>
      <c r="E28" s="8"/>
      <c r="F28" s="8"/>
      <c r="G28" s="9"/>
      <c r="H28" s="32">
        <f t="shared" si="11"/>
        <v>0</v>
      </c>
      <c r="I28" s="32">
        <f t="shared" si="12"/>
        <v>0</v>
      </c>
      <c r="J28" s="37" t="e">
        <f t="shared" si="3"/>
        <v>#DIV/0!</v>
      </c>
    </row>
    <row r="29" spans="1:10">
      <c r="A29" s="7" t="s">
        <v>33</v>
      </c>
      <c r="B29" s="8"/>
      <c r="C29" s="8"/>
      <c r="D29" s="9"/>
      <c r="E29" s="8"/>
      <c r="F29" s="8"/>
      <c r="G29" s="9"/>
      <c r="H29" s="32">
        <f t="shared" si="11"/>
        <v>0</v>
      </c>
      <c r="I29" s="32">
        <f t="shared" si="12"/>
        <v>0</v>
      </c>
      <c r="J29" s="37" t="e">
        <f t="shared" si="3"/>
        <v>#DIV/0!</v>
      </c>
    </row>
    <row r="30" spans="1:10">
      <c r="A30" s="10" t="s">
        <v>34</v>
      </c>
      <c r="B30" s="11">
        <f t="shared" ref="B30:F30" si="13">SUM(B25:B29)</f>
        <v>0</v>
      </c>
      <c r="C30" s="11">
        <f t="shared" si="13"/>
        <v>0</v>
      </c>
      <c r="D30" s="12" t="e">
        <f>C30/B30</f>
        <v>#DIV/0!</v>
      </c>
      <c r="E30" s="11">
        <f t="shared" si="13"/>
        <v>48</v>
      </c>
      <c r="F30" s="11">
        <f t="shared" si="13"/>
        <v>37</v>
      </c>
      <c r="G30" s="12">
        <f t="shared" ref="G29:G33" si="14">F30/E30</f>
        <v>0.770833333333333</v>
      </c>
      <c r="H30" s="11">
        <f>SUM(H25:H29)</f>
        <v>48</v>
      </c>
      <c r="I30" s="11">
        <f>SUM(I25:I29)</f>
        <v>37</v>
      </c>
      <c r="J30" s="13">
        <f t="shared" si="3"/>
        <v>0.770833333333333</v>
      </c>
    </row>
    <row r="31" spans="1:10">
      <c r="A31" s="7" t="s">
        <v>35</v>
      </c>
      <c r="B31" s="8"/>
      <c r="C31" s="8"/>
      <c r="D31" s="9"/>
      <c r="E31" s="8">
        <v>7</v>
      </c>
      <c r="F31" s="8">
        <v>3</v>
      </c>
      <c r="G31" s="9">
        <f t="shared" si="14"/>
        <v>0.428571428571429</v>
      </c>
      <c r="H31" s="32">
        <f t="shared" ref="H31:H35" si="15">B31+E31</f>
        <v>7</v>
      </c>
      <c r="I31" s="32">
        <f t="shared" ref="I31:I35" si="16">C31+F31</f>
        <v>3</v>
      </c>
      <c r="J31" s="37">
        <f t="shared" si="3"/>
        <v>0.428571428571429</v>
      </c>
    </row>
    <row r="32" spans="1:10">
      <c r="A32" s="7" t="s">
        <v>36</v>
      </c>
      <c r="B32" s="8"/>
      <c r="C32" s="8"/>
      <c r="D32" s="9"/>
      <c r="E32" s="8">
        <v>4</v>
      </c>
      <c r="F32" s="8">
        <v>4</v>
      </c>
      <c r="G32" s="9">
        <f t="shared" si="14"/>
        <v>1</v>
      </c>
      <c r="H32" s="32">
        <f t="shared" si="15"/>
        <v>4</v>
      </c>
      <c r="I32" s="32">
        <f t="shared" si="16"/>
        <v>4</v>
      </c>
      <c r="J32" s="37">
        <f t="shared" si="3"/>
        <v>1</v>
      </c>
    </row>
    <row r="33" spans="1:10">
      <c r="A33" s="7" t="s">
        <v>37</v>
      </c>
      <c r="B33" s="8"/>
      <c r="C33" s="8"/>
      <c r="D33" s="9"/>
      <c r="E33" s="8">
        <v>9</v>
      </c>
      <c r="F33" s="8">
        <v>7</v>
      </c>
      <c r="G33" s="9">
        <f t="shared" si="14"/>
        <v>0.777777777777778</v>
      </c>
      <c r="H33" s="32">
        <f t="shared" si="15"/>
        <v>9</v>
      </c>
      <c r="I33" s="32">
        <f t="shared" si="16"/>
        <v>7</v>
      </c>
      <c r="J33" s="37">
        <f t="shared" si="3"/>
        <v>0.777777777777778</v>
      </c>
    </row>
    <row r="34" spans="1:10">
      <c r="A34" s="7" t="s">
        <v>38</v>
      </c>
      <c r="B34" s="8"/>
      <c r="C34" s="8"/>
      <c r="D34" s="9"/>
      <c r="E34" s="8"/>
      <c r="F34" s="8"/>
      <c r="G34" s="9"/>
      <c r="H34" s="32">
        <f t="shared" si="15"/>
        <v>0</v>
      </c>
      <c r="I34" s="32">
        <f t="shared" si="16"/>
        <v>0</v>
      </c>
      <c r="J34" s="37" t="e">
        <f t="shared" si="3"/>
        <v>#DIV/0!</v>
      </c>
    </row>
    <row r="35" spans="1:10">
      <c r="A35" s="7" t="s">
        <v>39</v>
      </c>
      <c r="B35" s="8"/>
      <c r="C35" s="8"/>
      <c r="D35" s="9"/>
      <c r="E35" s="8">
        <v>1</v>
      </c>
      <c r="F35" s="8">
        <v>1</v>
      </c>
      <c r="G35" s="9">
        <f>F35/E35</f>
        <v>1</v>
      </c>
      <c r="H35" s="32">
        <f t="shared" si="15"/>
        <v>1</v>
      </c>
      <c r="I35" s="32">
        <f t="shared" si="16"/>
        <v>1</v>
      </c>
      <c r="J35" s="37">
        <f t="shared" si="3"/>
        <v>1</v>
      </c>
    </row>
    <row r="36" spans="1:10">
      <c r="A36" s="10" t="s">
        <v>40</v>
      </c>
      <c r="B36" s="11">
        <f t="shared" ref="B36:F36" si="17">SUM(B31:B35)</f>
        <v>0</v>
      </c>
      <c r="C36" s="11">
        <f t="shared" si="17"/>
        <v>0</v>
      </c>
      <c r="D36" s="12" t="e">
        <f>C36/B36</f>
        <v>#DIV/0!</v>
      </c>
      <c r="E36" s="11">
        <f t="shared" si="17"/>
        <v>21</v>
      </c>
      <c r="F36" s="11">
        <f t="shared" si="17"/>
        <v>15</v>
      </c>
      <c r="G36" s="12">
        <f t="shared" ref="G36:G40" si="18">F36/E36</f>
        <v>0.714285714285714</v>
      </c>
      <c r="H36" s="11">
        <f>SUM(H31:H35)</f>
        <v>21</v>
      </c>
      <c r="I36" s="11">
        <f>SUM(I31:I35)</f>
        <v>15</v>
      </c>
      <c r="J36" s="13">
        <f t="shared" si="3"/>
        <v>0.714285714285714</v>
      </c>
    </row>
    <row r="37" spans="1:10">
      <c r="A37" s="17" t="s">
        <v>41</v>
      </c>
      <c r="B37" s="18">
        <f t="shared" ref="B37:F37" si="19">B30+B36</f>
        <v>0</v>
      </c>
      <c r="C37" s="18">
        <f t="shared" si="19"/>
        <v>0</v>
      </c>
      <c r="D37" s="19" t="e">
        <f>C37/B37</f>
        <v>#DIV/0!</v>
      </c>
      <c r="E37" s="18">
        <f t="shared" si="19"/>
        <v>69</v>
      </c>
      <c r="F37" s="18">
        <f t="shared" si="19"/>
        <v>52</v>
      </c>
      <c r="G37" s="19">
        <f t="shared" si="18"/>
        <v>0.753623188405797</v>
      </c>
      <c r="H37" s="18">
        <f>H30+H36</f>
        <v>69</v>
      </c>
      <c r="I37" s="18">
        <f>I30+I36</f>
        <v>52</v>
      </c>
      <c r="J37" s="20">
        <f t="shared" si="3"/>
        <v>0.753623188405797</v>
      </c>
    </row>
    <row r="38" spans="1:10">
      <c r="A38" s="7" t="s">
        <v>42</v>
      </c>
      <c r="B38" s="8"/>
      <c r="C38" s="8"/>
      <c r="D38" s="9"/>
      <c r="E38" s="8">
        <v>8</v>
      </c>
      <c r="F38" s="8">
        <v>4</v>
      </c>
      <c r="G38" s="9">
        <f t="shared" si="18"/>
        <v>0.5</v>
      </c>
      <c r="H38" s="32">
        <f t="shared" ref="H38:H42" si="20">B38+E38</f>
        <v>8</v>
      </c>
      <c r="I38" s="32">
        <f t="shared" ref="I38:I42" si="21">C38+F38</f>
        <v>4</v>
      </c>
      <c r="J38" s="37">
        <f t="shared" si="3"/>
        <v>0.5</v>
      </c>
    </row>
    <row r="39" spans="1:10">
      <c r="A39" s="7" t="s">
        <v>43</v>
      </c>
      <c r="B39" s="8"/>
      <c r="C39" s="8"/>
      <c r="D39" s="9"/>
      <c r="E39" s="8">
        <v>20</v>
      </c>
      <c r="F39" s="8">
        <v>16</v>
      </c>
      <c r="G39" s="9">
        <f t="shared" si="18"/>
        <v>0.8</v>
      </c>
      <c r="H39" s="32">
        <f t="shared" si="20"/>
        <v>20</v>
      </c>
      <c r="I39" s="32">
        <f t="shared" si="21"/>
        <v>16</v>
      </c>
      <c r="J39" s="37">
        <f t="shared" si="3"/>
        <v>0.8</v>
      </c>
    </row>
    <row r="40" spans="1:10">
      <c r="A40" s="7" t="s">
        <v>44</v>
      </c>
      <c r="B40" s="8"/>
      <c r="C40" s="8"/>
      <c r="D40" s="9"/>
      <c r="E40" s="8">
        <v>64</v>
      </c>
      <c r="F40" s="8">
        <v>47</v>
      </c>
      <c r="G40" s="9">
        <f t="shared" si="18"/>
        <v>0.734375</v>
      </c>
      <c r="H40" s="32">
        <f t="shared" si="20"/>
        <v>64</v>
      </c>
      <c r="I40" s="32">
        <f t="shared" si="21"/>
        <v>47</v>
      </c>
      <c r="J40" s="37">
        <f t="shared" si="3"/>
        <v>0.734375</v>
      </c>
    </row>
    <row r="41" spans="1:10">
      <c r="A41" s="7" t="s">
        <v>45</v>
      </c>
      <c r="B41" s="8"/>
      <c r="C41" s="8"/>
      <c r="D41" s="9"/>
      <c r="E41" s="8"/>
      <c r="F41" s="8"/>
      <c r="G41" s="9"/>
      <c r="H41" s="32">
        <f t="shared" si="20"/>
        <v>0</v>
      </c>
      <c r="I41" s="32">
        <f t="shared" si="21"/>
        <v>0</v>
      </c>
      <c r="J41" s="37" t="e">
        <f t="shared" si="3"/>
        <v>#DIV/0!</v>
      </c>
    </row>
    <row r="42" spans="1:10">
      <c r="A42" s="7" t="s">
        <v>46</v>
      </c>
      <c r="B42" s="8"/>
      <c r="C42" s="8"/>
      <c r="D42" s="9"/>
      <c r="E42" s="8"/>
      <c r="F42" s="8"/>
      <c r="G42" s="9"/>
      <c r="H42" s="32">
        <f t="shared" si="20"/>
        <v>0</v>
      </c>
      <c r="I42" s="32">
        <f t="shared" si="21"/>
        <v>0</v>
      </c>
      <c r="J42" s="37" t="e">
        <f t="shared" si="3"/>
        <v>#DIV/0!</v>
      </c>
    </row>
    <row r="43" spans="1:10">
      <c r="A43" s="10" t="s">
        <v>47</v>
      </c>
      <c r="B43" s="11">
        <f t="shared" ref="B43:F43" si="22">SUM(B38:B42)</f>
        <v>0</v>
      </c>
      <c r="C43" s="11">
        <f t="shared" si="22"/>
        <v>0</v>
      </c>
      <c r="D43" s="12" t="e">
        <f>C43/B43</f>
        <v>#DIV/0!</v>
      </c>
      <c r="E43" s="11">
        <f t="shared" si="22"/>
        <v>92</v>
      </c>
      <c r="F43" s="11">
        <f t="shared" si="22"/>
        <v>67</v>
      </c>
      <c r="G43" s="12">
        <f t="shared" ref="G43:G46" si="23">F43/E43</f>
        <v>0.728260869565217</v>
      </c>
      <c r="H43" s="11">
        <f>SUM(H38:H42)</f>
        <v>92</v>
      </c>
      <c r="I43" s="11">
        <f>SUM(I38:I42)</f>
        <v>67</v>
      </c>
      <c r="J43" s="13">
        <f t="shared" si="3"/>
        <v>0.728260869565217</v>
      </c>
    </row>
    <row r="44" spans="1:10">
      <c r="A44" s="7" t="s">
        <v>48</v>
      </c>
      <c r="B44" s="8"/>
      <c r="C44" s="8"/>
      <c r="D44" s="9"/>
      <c r="E44" s="8">
        <v>5</v>
      </c>
      <c r="F44" s="8">
        <v>5</v>
      </c>
      <c r="G44" s="9">
        <f t="shared" si="23"/>
        <v>1</v>
      </c>
      <c r="H44" s="32">
        <f t="shared" ref="H44:H48" si="24">B44+E44</f>
        <v>5</v>
      </c>
      <c r="I44" s="32">
        <f t="shared" ref="I44:I48" si="25">C44+F44</f>
        <v>5</v>
      </c>
      <c r="J44" s="37">
        <f t="shared" si="3"/>
        <v>1</v>
      </c>
    </row>
    <row r="45" spans="1:10">
      <c r="A45" s="7" t="s">
        <v>49</v>
      </c>
      <c r="B45" s="8"/>
      <c r="C45" s="8"/>
      <c r="D45" s="9"/>
      <c r="E45" s="8">
        <v>4</v>
      </c>
      <c r="F45" s="8">
        <v>4</v>
      </c>
      <c r="G45" s="9">
        <f t="shared" si="23"/>
        <v>1</v>
      </c>
      <c r="H45" s="32">
        <f t="shared" si="24"/>
        <v>4</v>
      </c>
      <c r="I45" s="32">
        <f t="shared" si="25"/>
        <v>4</v>
      </c>
      <c r="J45" s="37">
        <f t="shared" si="3"/>
        <v>1</v>
      </c>
    </row>
    <row r="46" spans="1:10">
      <c r="A46" s="7" t="s">
        <v>50</v>
      </c>
      <c r="B46" s="8"/>
      <c r="C46" s="8"/>
      <c r="D46" s="9"/>
      <c r="E46" s="8">
        <v>14</v>
      </c>
      <c r="F46" s="8">
        <v>9</v>
      </c>
      <c r="G46" s="9">
        <f t="shared" si="23"/>
        <v>0.642857142857143</v>
      </c>
      <c r="H46" s="32">
        <f t="shared" si="24"/>
        <v>14</v>
      </c>
      <c r="I46" s="32">
        <f t="shared" si="25"/>
        <v>9</v>
      </c>
      <c r="J46" s="37">
        <f t="shared" si="3"/>
        <v>0.642857142857143</v>
      </c>
    </row>
    <row r="47" spans="1:10">
      <c r="A47" s="7" t="s">
        <v>51</v>
      </c>
      <c r="B47" s="8"/>
      <c r="C47" s="8"/>
      <c r="D47" s="9"/>
      <c r="E47" s="8"/>
      <c r="F47" s="8"/>
      <c r="G47" s="9"/>
      <c r="H47" s="32">
        <f t="shared" si="24"/>
        <v>0</v>
      </c>
      <c r="I47" s="32">
        <f t="shared" si="25"/>
        <v>0</v>
      </c>
      <c r="J47" s="37" t="e">
        <f t="shared" si="3"/>
        <v>#DIV/0!</v>
      </c>
    </row>
    <row r="48" spans="1:10">
      <c r="A48" s="7" t="s">
        <v>52</v>
      </c>
      <c r="B48" s="8"/>
      <c r="C48" s="8"/>
      <c r="D48" s="9"/>
      <c r="E48" s="8">
        <v>1</v>
      </c>
      <c r="F48" s="8">
        <v>0</v>
      </c>
      <c r="G48" s="9">
        <f>F48/E48</f>
        <v>0</v>
      </c>
      <c r="H48" s="32">
        <f t="shared" si="24"/>
        <v>1</v>
      </c>
      <c r="I48" s="32">
        <f t="shared" si="25"/>
        <v>0</v>
      </c>
      <c r="J48" s="37">
        <f t="shared" si="3"/>
        <v>0</v>
      </c>
    </row>
    <row r="49" spans="1:10">
      <c r="A49" s="10" t="s">
        <v>53</v>
      </c>
      <c r="B49" s="11">
        <f t="shared" ref="B49:F49" si="26">SUM(B44:B48)</f>
        <v>0</v>
      </c>
      <c r="C49" s="11">
        <f t="shared" si="26"/>
        <v>0</v>
      </c>
      <c r="D49" s="12" t="e">
        <f t="shared" ref="D49:D52" si="27">C49/B49</f>
        <v>#DIV/0!</v>
      </c>
      <c r="E49" s="11">
        <f t="shared" si="26"/>
        <v>24</v>
      </c>
      <c r="F49" s="11">
        <f t="shared" si="26"/>
        <v>18</v>
      </c>
      <c r="G49" s="12">
        <f t="shared" ref="G45:G52" si="28">F49/E49</f>
        <v>0.75</v>
      </c>
      <c r="H49" s="11">
        <f>SUM(H44:H48)</f>
        <v>24</v>
      </c>
      <c r="I49" s="11">
        <f>SUM(I44:I48)</f>
        <v>18</v>
      </c>
      <c r="J49" s="13">
        <f t="shared" si="3"/>
        <v>0.75</v>
      </c>
    </row>
    <row r="50" spans="1:10">
      <c r="A50" s="17" t="s">
        <v>54</v>
      </c>
      <c r="B50" s="18">
        <f t="shared" ref="B50:F50" si="29">B43+B49</f>
        <v>0</v>
      </c>
      <c r="C50" s="18">
        <f t="shared" si="29"/>
        <v>0</v>
      </c>
      <c r="D50" s="20" t="e">
        <f t="shared" si="27"/>
        <v>#DIV/0!</v>
      </c>
      <c r="E50" s="18">
        <f t="shared" si="29"/>
        <v>116</v>
      </c>
      <c r="F50" s="18">
        <f t="shared" si="29"/>
        <v>85</v>
      </c>
      <c r="G50" s="20">
        <f t="shared" si="28"/>
        <v>0.732758620689655</v>
      </c>
      <c r="H50" s="18">
        <f>H43+H49</f>
        <v>116</v>
      </c>
      <c r="I50" s="18">
        <f>I43+I49</f>
        <v>85</v>
      </c>
      <c r="J50" s="20">
        <f t="shared" si="3"/>
        <v>0.732758620689655</v>
      </c>
    </row>
    <row r="51" customHeight="1" spans="1:10">
      <c r="A51" s="21" t="s">
        <v>55</v>
      </c>
      <c r="B51" s="22">
        <f t="shared" ref="B51:F51" si="30">B37+B50</f>
        <v>0</v>
      </c>
      <c r="C51" s="22">
        <f t="shared" si="30"/>
        <v>0</v>
      </c>
      <c r="D51" s="23" t="e">
        <f t="shared" si="27"/>
        <v>#DIV/0!</v>
      </c>
      <c r="E51" s="22">
        <f t="shared" si="30"/>
        <v>185</v>
      </c>
      <c r="F51" s="22">
        <f t="shared" si="30"/>
        <v>137</v>
      </c>
      <c r="G51" s="23">
        <f t="shared" si="28"/>
        <v>0.740540540540541</v>
      </c>
      <c r="H51" s="22">
        <f>H37+H50</f>
        <v>185</v>
      </c>
      <c r="I51" s="22">
        <f>I37+I50</f>
        <v>137</v>
      </c>
      <c r="J51" s="23">
        <f t="shared" si="3"/>
        <v>0.740540540540541</v>
      </c>
    </row>
    <row r="52" customHeight="1" spans="1:10">
      <c r="A52" s="24" t="s">
        <v>56</v>
      </c>
      <c r="B52" s="25">
        <f t="shared" ref="B52:F52" si="31">B24+B51</f>
        <v>0</v>
      </c>
      <c r="C52" s="25">
        <f t="shared" si="31"/>
        <v>0</v>
      </c>
      <c r="D52" s="26" t="e">
        <f t="shared" si="27"/>
        <v>#DIV/0!</v>
      </c>
      <c r="E52" s="25">
        <f t="shared" si="31"/>
        <v>1590</v>
      </c>
      <c r="F52" s="25">
        <f t="shared" si="31"/>
        <v>1201</v>
      </c>
      <c r="G52" s="26">
        <f t="shared" si="28"/>
        <v>0.755345911949686</v>
      </c>
      <c r="H52" s="33">
        <f>E52+B52</f>
        <v>1590</v>
      </c>
      <c r="I52" s="33">
        <f>F52+C52</f>
        <v>1201</v>
      </c>
      <c r="J52" s="26">
        <f t="shared" si="3"/>
        <v>0.755345911949686</v>
      </c>
    </row>
    <row r="53" ht="60" customHeight="1" spans="1:10">
      <c r="A53" s="27" t="s">
        <v>57</v>
      </c>
      <c r="B53" s="28"/>
      <c r="C53" s="28"/>
      <c r="D53" s="28"/>
      <c r="E53" s="28"/>
      <c r="F53" s="28"/>
      <c r="G53" s="28"/>
      <c r="H53" s="28"/>
      <c r="I53" s="28"/>
      <c r="J53" s="28"/>
    </row>
    <row r="54" spans="10:10">
      <c r="J54" s="2" t="s">
        <v>58</v>
      </c>
    </row>
  </sheetData>
  <mergeCells count="6">
    <mergeCell ref="A1:J1"/>
    <mergeCell ref="B2:D2"/>
    <mergeCell ref="E2:G2"/>
    <mergeCell ref="H2:J2"/>
    <mergeCell ref="A53:J53"/>
    <mergeCell ref="A2:A3"/>
  </mergeCells>
  <printOptions horizontalCentered="1" verticalCentered="1"/>
  <pageMargins left="0.751388888888889" right="0.751388888888889" top="1" bottom="1" header="0.5" footer="0.5"/>
  <pageSetup paperSize="9" scale="9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4"/>
  <sheetViews>
    <sheetView zoomScale="115" zoomScaleNormal="115" workbookViewId="0">
      <pane xSplit="1" ySplit="3" topLeftCell="B43" activePane="bottomRight" state="frozen"/>
      <selection/>
      <selection pane="topRight"/>
      <selection pane="bottomLeft"/>
      <selection pane="bottomRight" activeCell="B2" sqref="B2:D2"/>
    </sheetView>
  </sheetViews>
  <sheetFormatPr defaultColWidth="9.125" defaultRowHeight="13.5"/>
  <cols>
    <col min="1" max="1" width="23.625" style="1" customWidth="1"/>
    <col min="2" max="10" width="7.625" style="2" customWidth="1"/>
    <col min="11" max="16384" width="9.125" style="2"/>
  </cols>
  <sheetData>
    <row r="1" ht="28.15" customHeight="1" spans="1:10">
      <c r="A1" s="3" t="s">
        <v>62</v>
      </c>
      <c r="B1" s="4"/>
      <c r="C1" s="4"/>
      <c r="D1" s="4"/>
      <c r="E1" s="4"/>
      <c r="F1" s="4"/>
      <c r="G1" s="4"/>
      <c r="H1" s="29"/>
      <c r="I1" s="29"/>
      <c r="J1" s="29"/>
    </row>
    <row r="2" ht="56.1" customHeight="1" spans="1:10">
      <c r="A2" s="5" t="s">
        <v>1</v>
      </c>
      <c r="B2" s="6" t="s">
        <v>2</v>
      </c>
      <c r="C2" s="6"/>
      <c r="D2" s="6"/>
      <c r="E2" s="6" t="s">
        <v>61</v>
      </c>
      <c r="F2" s="6"/>
      <c r="G2" s="6"/>
      <c r="H2" s="30" t="s">
        <v>4</v>
      </c>
      <c r="I2" s="34"/>
      <c r="J2" s="35"/>
    </row>
    <row r="3" ht="28.15" customHeight="1" spans="1:10">
      <c r="A3" s="5"/>
      <c r="B3" s="6" t="s">
        <v>5</v>
      </c>
      <c r="C3" s="6" t="s">
        <v>6</v>
      </c>
      <c r="D3" s="6" t="s">
        <v>7</v>
      </c>
      <c r="E3" s="6" t="s">
        <v>5</v>
      </c>
      <c r="F3" s="6" t="s">
        <v>6</v>
      </c>
      <c r="G3" s="6" t="s">
        <v>7</v>
      </c>
      <c r="H3" s="31" t="s">
        <v>5</v>
      </c>
      <c r="I3" s="6" t="s">
        <v>6</v>
      </c>
      <c r="J3" s="36" t="s">
        <v>7</v>
      </c>
    </row>
    <row r="4" spans="1:10">
      <c r="A4" s="7" t="s">
        <v>8</v>
      </c>
      <c r="B4" s="8">
        <v>0</v>
      </c>
      <c r="C4" s="8">
        <v>0</v>
      </c>
      <c r="D4" s="9" t="e">
        <f>C4/B4</f>
        <v>#DIV/0!</v>
      </c>
      <c r="E4" s="8">
        <v>536</v>
      </c>
      <c r="F4" s="8">
        <v>369</v>
      </c>
      <c r="G4" s="9">
        <f t="shared" ref="G4:G12" si="0">F4/E4</f>
        <v>0.688432835820896</v>
      </c>
      <c r="H4" s="32">
        <f t="shared" ref="H4:H8" si="1">B4+E4</f>
        <v>536</v>
      </c>
      <c r="I4" s="32">
        <f t="shared" ref="I4:I8" si="2">C4+F4</f>
        <v>369</v>
      </c>
      <c r="J4" s="37">
        <f t="shared" ref="J4:J52" si="3">I4/H4</f>
        <v>0.688432835820896</v>
      </c>
    </row>
    <row r="5" spans="1:10">
      <c r="A5" s="7" t="s">
        <v>9</v>
      </c>
      <c r="B5" s="8"/>
      <c r="C5" s="8"/>
      <c r="D5" s="9"/>
      <c r="E5" s="8">
        <v>57</v>
      </c>
      <c r="F5" s="8">
        <v>44</v>
      </c>
      <c r="G5" s="9">
        <f t="shared" si="0"/>
        <v>0.771929824561403</v>
      </c>
      <c r="H5" s="32">
        <f t="shared" si="1"/>
        <v>57</v>
      </c>
      <c r="I5" s="32">
        <f t="shared" si="2"/>
        <v>44</v>
      </c>
      <c r="J5" s="37">
        <f t="shared" si="3"/>
        <v>0.771929824561403</v>
      </c>
    </row>
    <row r="6" spans="1:10">
      <c r="A6" s="7" t="s">
        <v>10</v>
      </c>
      <c r="B6" s="8"/>
      <c r="C6" s="8"/>
      <c r="D6" s="9"/>
      <c r="E6" s="8"/>
      <c r="F6" s="8"/>
      <c r="G6" s="9"/>
      <c r="H6" s="32">
        <f t="shared" si="1"/>
        <v>0</v>
      </c>
      <c r="I6" s="32">
        <f t="shared" si="2"/>
        <v>0</v>
      </c>
      <c r="J6" s="37" t="e">
        <f t="shared" si="3"/>
        <v>#DIV/0!</v>
      </c>
    </row>
    <row r="7" spans="1:10">
      <c r="A7" s="7" t="s">
        <v>11</v>
      </c>
      <c r="B7" s="8"/>
      <c r="C7" s="8"/>
      <c r="D7" s="9"/>
      <c r="E7" s="8">
        <v>193</v>
      </c>
      <c r="F7" s="8">
        <v>141</v>
      </c>
      <c r="G7" s="9">
        <f t="shared" si="0"/>
        <v>0.730569948186529</v>
      </c>
      <c r="H7" s="32">
        <f t="shared" si="1"/>
        <v>193</v>
      </c>
      <c r="I7" s="32">
        <f t="shared" si="2"/>
        <v>141</v>
      </c>
      <c r="J7" s="37">
        <f t="shared" si="3"/>
        <v>0.730569948186529</v>
      </c>
    </row>
    <row r="8" spans="1:10">
      <c r="A8" s="7" t="s">
        <v>12</v>
      </c>
      <c r="B8" s="8"/>
      <c r="C8" s="8"/>
      <c r="D8" s="9"/>
      <c r="E8" s="8">
        <v>275</v>
      </c>
      <c r="F8" s="8">
        <v>216</v>
      </c>
      <c r="G8" s="9">
        <f t="shared" si="0"/>
        <v>0.785454545454545</v>
      </c>
      <c r="H8" s="32">
        <f t="shared" si="1"/>
        <v>275</v>
      </c>
      <c r="I8" s="32">
        <f t="shared" si="2"/>
        <v>216</v>
      </c>
      <c r="J8" s="37">
        <f t="shared" si="3"/>
        <v>0.785454545454545</v>
      </c>
    </row>
    <row r="9" spans="1:10">
      <c r="A9" s="10" t="s">
        <v>13</v>
      </c>
      <c r="B9" s="11">
        <f t="shared" ref="B9:F9" si="4">SUM(B4:B8)</f>
        <v>0</v>
      </c>
      <c r="C9" s="11">
        <f t="shared" si="4"/>
        <v>0</v>
      </c>
      <c r="D9" s="12" t="e">
        <f>C9/B9</f>
        <v>#DIV/0!</v>
      </c>
      <c r="E9" s="11">
        <f t="shared" si="4"/>
        <v>1061</v>
      </c>
      <c r="F9" s="11">
        <f t="shared" si="4"/>
        <v>770</v>
      </c>
      <c r="G9" s="12">
        <f t="shared" si="0"/>
        <v>0.725730442978322</v>
      </c>
      <c r="H9" s="11">
        <f>SUM(H4:H8)</f>
        <v>1061</v>
      </c>
      <c r="I9" s="11">
        <f>SUM(I4:I8)</f>
        <v>770</v>
      </c>
      <c r="J9" s="13">
        <f t="shared" si="3"/>
        <v>0.725730442978322</v>
      </c>
    </row>
    <row r="10" spans="1:10">
      <c r="A10" s="7" t="s">
        <v>14</v>
      </c>
      <c r="B10" s="8"/>
      <c r="C10" s="8"/>
      <c r="D10" s="9"/>
      <c r="E10" s="8">
        <v>502</v>
      </c>
      <c r="F10" s="8">
        <v>460</v>
      </c>
      <c r="G10" s="9">
        <f t="shared" si="0"/>
        <v>0.916334661354582</v>
      </c>
      <c r="H10" s="32">
        <f t="shared" ref="H10:H22" si="5">B10+E10</f>
        <v>502</v>
      </c>
      <c r="I10" s="32">
        <f t="shared" ref="I10:I22" si="6">C10+F10</f>
        <v>460</v>
      </c>
      <c r="J10" s="37">
        <f t="shared" si="3"/>
        <v>0.916334661354582</v>
      </c>
    </row>
    <row r="11" spans="1:10">
      <c r="A11" s="7" t="s">
        <v>15</v>
      </c>
      <c r="B11" s="8"/>
      <c r="C11" s="8"/>
      <c r="D11" s="9"/>
      <c r="E11" s="8">
        <v>210</v>
      </c>
      <c r="F11" s="8">
        <v>180</v>
      </c>
      <c r="G11" s="9">
        <f t="shared" si="0"/>
        <v>0.857142857142857</v>
      </c>
      <c r="H11" s="32">
        <f t="shared" si="5"/>
        <v>210</v>
      </c>
      <c r="I11" s="32">
        <f t="shared" si="6"/>
        <v>180</v>
      </c>
      <c r="J11" s="37">
        <f t="shared" si="3"/>
        <v>0.857142857142857</v>
      </c>
    </row>
    <row r="12" spans="1:10">
      <c r="A12" s="7" t="s">
        <v>16</v>
      </c>
      <c r="B12" s="8"/>
      <c r="C12" s="8"/>
      <c r="D12" s="9"/>
      <c r="E12" s="8">
        <v>213</v>
      </c>
      <c r="F12" s="8">
        <v>185</v>
      </c>
      <c r="G12" s="9">
        <f t="shared" si="0"/>
        <v>0.868544600938967</v>
      </c>
      <c r="H12" s="32">
        <f t="shared" si="5"/>
        <v>213</v>
      </c>
      <c r="I12" s="32">
        <f t="shared" si="6"/>
        <v>185</v>
      </c>
      <c r="J12" s="37">
        <f t="shared" si="3"/>
        <v>0.868544600938967</v>
      </c>
    </row>
    <row r="13" spans="1:10">
      <c r="A13" s="7" t="s">
        <v>17</v>
      </c>
      <c r="B13" s="8"/>
      <c r="C13" s="8"/>
      <c r="D13" s="9"/>
      <c r="E13" s="8"/>
      <c r="F13" s="8"/>
      <c r="G13" s="9"/>
      <c r="H13" s="32">
        <f t="shared" si="5"/>
        <v>0</v>
      </c>
      <c r="I13" s="32">
        <f t="shared" si="6"/>
        <v>0</v>
      </c>
      <c r="J13" s="37" t="e">
        <f t="shared" si="3"/>
        <v>#DIV/0!</v>
      </c>
    </row>
    <row r="14" spans="1:10">
      <c r="A14" s="7" t="s">
        <v>18</v>
      </c>
      <c r="B14" s="8"/>
      <c r="C14" s="8"/>
      <c r="D14" s="9"/>
      <c r="E14" s="8">
        <v>439</v>
      </c>
      <c r="F14" s="8">
        <v>411</v>
      </c>
      <c r="G14" s="9">
        <f>F14/E14</f>
        <v>0.93621867881549</v>
      </c>
      <c r="H14" s="32">
        <f t="shared" si="5"/>
        <v>439</v>
      </c>
      <c r="I14" s="32">
        <f t="shared" si="6"/>
        <v>411</v>
      </c>
      <c r="J14" s="37">
        <f t="shared" si="3"/>
        <v>0.93621867881549</v>
      </c>
    </row>
    <row r="15" spans="1:10">
      <c r="A15" s="7" t="s">
        <v>19</v>
      </c>
      <c r="B15" s="8"/>
      <c r="C15" s="8"/>
      <c r="D15" s="9"/>
      <c r="E15" s="8"/>
      <c r="F15" s="8"/>
      <c r="G15" s="9"/>
      <c r="H15" s="32">
        <f t="shared" si="5"/>
        <v>0</v>
      </c>
      <c r="I15" s="32">
        <f t="shared" si="6"/>
        <v>0</v>
      </c>
      <c r="J15" s="37" t="e">
        <f t="shared" si="3"/>
        <v>#DIV/0!</v>
      </c>
    </row>
    <row r="16" spans="1:10">
      <c r="A16" s="7" t="s">
        <v>20</v>
      </c>
      <c r="B16" s="8"/>
      <c r="C16" s="8"/>
      <c r="D16" s="9"/>
      <c r="E16" s="8"/>
      <c r="F16" s="8"/>
      <c r="G16" s="9"/>
      <c r="H16" s="32">
        <f t="shared" si="5"/>
        <v>0</v>
      </c>
      <c r="I16" s="32">
        <f t="shared" si="6"/>
        <v>0</v>
      </c>
      <c r="J16" s="37" t="e">
        <f t="shared" si="3"/>
        <v>#DIV/0!</v>
      </c>
    </row>
    <row r="17" spans="1:10">
      <c r="A17" s="7" t="s">
        <v>21</v>
      </c>
      <c r="B17" s="8"/>
      <c r="C17" s="8"/>
      <c r="D17" s="9"/>
      <c r="E17" s="8"/>
      <c r="F17" s="8"/>
      <c r="G17" s="9"/>
      <c r="H17" s="32">
        <f t="shared" si="5"/>
        <v>0</v>
      </c>
      <c r="I17" s="32">
        <f t="shared" si="6"/>
        <v>0</v>
      </c>
      <c r="J17" s="37" t="e">
        <f t="shared" si="3"/>
        <v>#DIV/0!</v>
      </c>
    </row>
    <row r="18" spans="1:10">
      <c r="A18" s="7" t="s">
        <v>22</v>
      </c>
      <c r="B18" s="8"/>
      <c r="C18" s="8"/>
      <c r="D18" s="9"/>
      <c r="E18" s="8"/>
      <c r="F18" s="8"/>
      <c r="G18" s="9"/>
      <c r="H18" s="32">
        <f t="shared" si="5"/>
        <v>0</v>
      </c>
      <c r="I18" s="32">
        <f t="shared" si="6"/>
        <v>0</v>
      </c>
      <c r="J18" s="37" t="e">
        <f t="shared" si="3"/>
        <v>#DIV/0!</v>
      </c>
    </row>
    <row r="19" spans="1:10">
      <c r="A19" s="7" t="s">
        <v>23</v>
      </c>
      <c r="B19" s="8"/>
      <c r="C19" s="8"/>
      <c r="D19" s="9"/>
      <c r="E19" s="8">
        <v>2</v>
      </c>
      <c r="F19" s="8">
        <v>2</v>
      </c>
      <c r="G19" s="9">
        <f t="shared" ref="G19:G29" si="7">F19/E19</f>
        <v>1</v>
      </c>
      <c r="H19" s="32">
        <f t="shared" si="5"/>
        <v>2</v>
      </c>
      <c r="I19" s="32">
        <f t="shared" si="6"/>
        <v>2</v>
      </c>
      <c r="J19" s="37">
        <f t="shared" si="3"/>
        <v>1</v>
      </c>
    </row>
    <row r="20" spans="1:10">
      <c r="A20" s="7" t="s">
        <v>24</v>
      </c>
      <c r="B20" s="8"/>
      <c r="C20" s="8"/>
      <c r="D20" s="9"/>
      <c r="E20" s="8"/>
      <c r="F20" s="8"/>
      <c r="G20" s="9"/>
      <c r="H20" s="32">
        <f t="shared" si="5"/>
        <v>0</v>
      </c>
      <c r="I20" s="32">
        <f t="shared" si="6"/>
        <v>0</v>
      </c>
      <c r="J20" s="37" t="e">
        <f t="shared" si="3"/>
        <v>#DIV/0!</v>
      </c>
    </row>
    <row r="21" spans="1:10">
      <c r="A21" s="7" t="s">
        <v>25</v>
      </c>
      <c r="B21" s="8"/>
      <c r="C21" s="8"/>
      <c r="D21" s="9"/>
      <c r="E21" s="8"/>
      <c r="F21" s="8"/>
      <c r="G21" s="9"/>
      <c r="H21" s="32">
        <f t="shared" si="5"/>
        <v>0</v>
      </c>
      <c r="I21" s="32">
        <f t="shared" si="6"/>
        <v>0</v>
      </c>
      <c r="J21" s="37" t="e">
        <f t="shared" si="3"/>
        <v>#DIV/0!</v>
      </c>
    </row>
    <row r="22" spans="1:10">
      <c r="A22" s="7" t="s">
        <v>26</v>
      </c>
      <c r="B22" s="8"/>
      <c r="C22" s="8"/>
      <c r="D22" s="9"/>
      <c r="E22" s="8"/>
      <c r="F22" s="8"/>
      <c r="G22" s="9"/>
      <c r="H22" s="32">
        <f t="shared" si="5"/>
        <v>0</v>
      </c>
      <c r="I22" s="32">
        <f t="shared" si="6"/>
        <v>0</v>
      </c>
      <c r="J22" s="37" t="e">
        <f t="shared" si="3"/>
        <v>#DIV/0!</v>
      </c>
    </row>
    <row r="23" spans="1:10">
      <c r="A23" s="10" t="s">
        <v>27</v>
      </c>
      <c r="B23" s="11">
        <f t="shared" ref="B23:F23" si="8">SUM(B10:B22)</f>
        <v>0</v>
      </c>
      <c r="C23" s="11">
        <f t="shared" si="8"/>
        <v>0</v>
      </c>
      <c r="D23" s="13" t="e">
        <f>C23/B23</f>
        <v>#DIV/0!</v>
      </c>
      <c r="E23" s="11">
        <f t="shared" si="8"/>
        <v>1366</v>
      </c>
      <c r="F23" s="11">
        <f t="shared" si="8"/>
        <v>1238</v>
      </c>
      <c r="G23" s="13">
        <f t="shared" si="7"/>
        <v>0.906295754026354</v>
      </c>
      <c r="H23" s="11">
        <f>SUM(H10:H22)</f>
        <v>1366</v>
      </c>
      <c r="I23" s="11">
        <f>SUM(I10:I22)</f>
        <v>1238</v>
      </c>
      <c r="J23" s="13">
        <f t="shared" si="3"/>
        <v>0.906295754026354</v>
      </c>
    </row>
    <row r="24" spans="1:10">
      <c r="A24" s="14" t="s">
        <v>28</v>
      </c>
      <c r="B24" s="15">
        <f t="shared" ref="B24:F24" si="9">B9+B23</f>
        <v>0</v>
      </c>
      <c r="C24" s="15">
        <f t="shared" si="9"/>
        <v>0</v>
      </c>
      <c r="D24" s="16" t="e">
        <f>C24/B24</f>
        <v>#DIV/0!</v>
      </c>
      <c r="E24" s="15">
        <f t="shared" si="9"/>
        <v>2427</v>
      </c>
      <c r="F24" s="15">
        <f t="shared" si="9"/>
        <v>2008</v>
      </c>
      <c r="G24" s="16">
        <f t="shared" si="7"/>
        <v>0.827358879274825</v>
      </c>
      <c r="H24" s="15">
        <f>H9+H23</f>
        <v>2427</v>
      </c>
      <c r="I24" s="15">
        <f>I9+I23</f>
        <v>2008</v>
      </c>
      <c r="J24" s="38">
        <f t="shared" si="3"/>
        <v>0.827358879274825</v>
      </c>
    </row>
    <row r="25" spans="1:10">
      <c r="A25" s="7" t="s">
        <v>29</v>
      </c>
      <c r="B25" s="8"/>
      <c r="C25" s="8"/>
      <c r="D25" s="9"/>
      <c r="E25" s="8">
        <v>14</v>
      </c>
      <c r="F25" s="8">
        <v>11</v>
      </c>
      <c r="G25" s="9">
        <f t="shared" si="7"/>
        <v>0.785714285714286</v>
      </c>
      <c r="H25" s="32">
        <f t="shared" ref="H25:H29" si="10">B25+E25</f>
        <v>14</v>
      </c>
      <c r="I25" s="32">
        <f t="shared" ref="I25:I29" si="11">C25+F25</f>
        <v>11</v>
      </c>
      <c r="J25" s="37">
        <f t="shared" si="3"/>
        <v>0.785714285714286</v>
      </c>
    </row>
    <row r="26" spans="1:10">
      <c r="A26" s="7" t="s">
        <v>30</v>
      </c>
      <c r="B26" s="8"/>
      <c r="C26" s="8"/>
      <c r="D26" s="9"/>
      <c r="E26" s="8">
        <v>5</v>
      </c>
      <c r="F26" s="8">
        <v>5</v>
      </c>
      <c r="G26" s="9">
        <f t="shared" si="7"/>
        <v>1</v>
      </c>
      <c r="H26" s="32">
        <f t="shared" si="10"/>
        <v>5</v>
      </c>
      <c r="I26" s="32">
        <f t="shared" si="11"/>
        <v>5</v>
      </c>
      <c r="J26" s="37">
        <f t="shared" si="3"/>
        <v>1</v>
      </c>
    </row>
    <row r="27" spans="1:10">
      <c r="A27" s="7" t="s">
        <v>31</v>
      </c>
      <c r="B27" s="8"/>
      <c r="C27" s="8"/>
      <c r="D27" s="9"/>
      <c r="E27" s="8">
        <v>14</v>
      </c>
      <c r="F27" s="8">
        <v>13</v>
      </c>
      <c r="G27" s="9">
        <f t="shared" si="7"/>
        <v>0.928571428571429</v>
      </c>
      <c r="H27" s="32">
        <f t="shared" si="10"/>
        <v>14</v>
      </c>
      <c r="I27" s="32">
        <f t="shared" si="11"/>
        <v>13</v>
      </c>
      <c r="J27" s="37">
        <f t="shared" si="3"/>
        <v>0.928571428571429</v>
      </c>
    </row>
    <row r="28" spans="1:10">
      <c r="A28" s="7" t="s">
        <v>32</v>
      </c>
      <c r="B28" s="8"/>
      <c r="C28" s="8"/>
      <c r="D28" s="9"/>
      <c r="E28" s="8">
        <v>3</v>
      </c>
      <c r="F28" s="8">
        <v>3</v>
      </c>
      <c r="G28" s="9">
        <f t="shared" si="7"/>
        <v>1</v>
      </c>
      <c r="H28" s="32">
        <f t="shared" si="10"/>
        <v>3</v>
      </c>
      <c r="I28" s="32">
        <f t="shared" si="11"/>
        <v>3</v>
      </c>
      <c r="J28" s="37">
        <f t="shared" si="3"/>
        <v>1</v>
      </c>
    </row>
    <row r="29" spans="1:10">
      <c r="A29" s="7" t="s">
        <v>33</v>
      </c>
      <c r="B29" s="8"/>
      <c r="C29" s="8"/>
      <c r="D29" s="9"/>
      <c r="E29" s="8">
        <v>2</v>
      </c>
      <c r="F29" s="8">
        <v>2</v>
      </c>
      <c r="G29" s="9">
        <f t="shared" si="7"/>
        <v>1</v>
      </c>
      <c r="H29" s="32">
        <f t="shared" si="10"/>
        <v>2</v>
      </c>
      <c r="I29" s="32">
        <f t="shared" si="11"/>
        <v>2</v>
      </c>
      <c r="J29" s="37">
        <f t="shared" si="3"/>
        <v>1</v>
      </c>
    </row>
    <row r="30" spans="1:10">
      <c r="A30" s="10" t="s">
        <v>34</v>
      </c>
      <c r="B30" s="11">
        <f t="shared" ref="B30:F30" si="12">SUM(B25:B29)</f>
        <v>0</v>
      </c>
      <c r="C30" s="11">
        <f t="shared" si="12"/>
        <v>0</v>
      </c>
      <c r="D30" s="12" t="e">
        <f>C30/B30</f>
        <v>#DIV/0!</v>
      </c>
      <c r="E30" s="11">
        <f>SUM(E25:E29)</f>
        <v>38</v>
      </c>
      <c r="F30" s="11">
        <f t="shared" si="12"/>
        <v>34</v>
      </c>
      <c r="G30" s="12">
        <f t="shared" ref="G30:G34" si="13">F30/E30</f>
        <v>0.894736842105263</v>
      </c>
      <c r="H30" s="11">
        <f>SUM(H25:H29)</f>
        <v>38</v>
      </c>
      <c r="I30" s="11">
        <f>SUM(I25:I29)</f>
        <v>34</v>
      </c>
      <c r="J30" s="13">
        <f t="shared" si="3"/>
        <v>0.894736842105263</v>
      </c>
    </row>
    <row r="31" spans="1:10">
      <c r="A31" s="7" t="s">
        <v>35</v>
      </c>
      <c r="B31" s="8"/>
      <c r="C31" s="8"/>
      <c r="D31" s="9"/>
      <c r="E31" s="8"/>
      <c r="F31" s="8"/>
      <c r="G31" s="9" t="e">
        <f t="shared" si="13"/>
        <v>#DIV/0!</v>
      </c>
      <c r="H31" s="32">
        <f t="shared" ref="H31:H35" si="14">B31+E31</f>
        <v>0</v>
      </c>
      <c r="I31" s="32">
        <f t="shared" ref="I31:I35" si="15">C31+F31</f>
        <v>0</v>
      </c>
      <c r="J31" s="37" t="e">
        <f t="shared" si="3"/>
        <v>#DIV/0!</v>
      </c>
    </row>
    <row r="32" spans="1:10">
      <c r="A32" s="7" t="s">
        <v>36</v>
      </c>
      <c r="B32" s="8"/>
      <c r="C32" s="8"/>
      <c r="D32" s="9"/>
      <c r="E32" s="8"/>
      <c r="F32" s="8"/>
      <c r="G32" s="9" t="e">
        <f t="shared" si="13"/>
        <v>#DIV/0!</v>
      </c>
      <c r="H32" s="32">
        <f t="shared" si="14"/>
        <v>0</v>
      </c>
      <c r="I32" s="32">
        <f t="shared" si="15"/>
        <v>0</v>
      </c>
      <c r="J32" s="37" t="e">
        <f t="shared" si="3"/>
        <v>#DIV/0!</v>
      </c>
    </row>
    <row r="33" spans="1:10">
      <c r="A33" s="7" t="s">
        <v>37</v>
      </c>
      <c r="B33" s="8"/>
      <c r="C33" s="8"/>
      <c r="D33" s="9"/>
      <c r="E33" s="8">
        <v>10</v>
      </c>
      <c r="F33" s="8">
        <v>10</v>
      </c>
      <c r="G33" s="9">
        <f t="shared" si="13"/>
        <v>1</v>
      </c>
      <c r="H33" s="32">
        <f t="shared" si="14"/>
        <v>10</v>
      </c>
      <c r="I33" s="32">
        <f t="shared" si="15"/>
        <v>10</v>
      </c>
      <c r="J33" s="37">
        <f t="shared" si="3"/>
        <v>1</v>
      </c>
    </row>
    <row r="34" spans="1:10">
      <c r="A34" s="7" t="s">
        <v>38</v>
      </c>
      <c r="B34" s="8"/>
      <c r="C34" s="8"/>
      <c r="D34" s="9"/>
      <c r="E34" s="8">
        <v>1</v>
      </c>
      <c r="F34" s="8">
        <v>1</v>
      </c>
      <c r="G34" s="9">
        <f t="shared" si="13"/>
        <v>1</v>
      </c>
      <c r="H34" s="32">
        <f t="shared" si="14"/>
        <v>1</v>
      </c>
      <c r="I34" s="32">
        <f t="shared" si="15"/>
        <v>1</v>
      </c>
      <c r="J34" s="37">
        <f t="shared" si="3"/>
        <v>1</v>
      </c>
    </row>
    <row r="35" spans="1:10">
      <c r="A35" s="7" t="s">
        <v>39</v>
      </c>
      <c r="B35" s="8"/>
      <c r="C35" s="8"/>
      <c r="D35" s="9"/>
      <c r="E35" s="8"/>
      <c r="F35" s="8"/>
      <c r="G35" s="9" t="e">
        <f t="shared" ref="G35:G42" si="16">F35/E35</f>
        <v>#DIV/0!</v>
      </c>
      <c r="H35" s="32">
        <f t="shared" si="14"/>
        <v>0</v>
      </c>
      <c r="I35" s="32">
        <f t="shared" si="15"/>
        <v>0</v>
      </c>
      <c r="J35" s="37" t="e">
        <f t="shared" si="3"/>
        <v>#DIV/0!</v>
      </c>
    </row>
    <row r="36" spans="1:10">
      <c r="A36" s="10" t="s">
        <v>40</v>
      </c>
      <c r="B36" s="11">
        <f t="shared" ref="B36:F36" si="17">SUM(B31:B35)</f>
        <v>0</v>
      </c>
      <c r="C36" s="11">
        <f t="shared" si="17"/>
        <v>0</v>
      </c>
      <c r="D36" s="12" t="e">
        <f>C36/B36</f>
        <v>#DIV/0!</v>
      </c>
      <c r="E36" s="11">
        <f t="shared" si="17"/>
        <v>11</v>
      </c>
      <c r="F36" s="11">
        <f t="shared" si="17"/>
        <v>11</v>
      </c>
      <c r="G36" s="12">
        <f t="shared" si="16"/>
        <v>1</v>
      </c>
      <c r="H36" s="11">
        <f>SUM(H31:H35)</f>
        <v>11</v>
      </c>
      <c r="I36" s="11">
        <f>SUM(I31:I35)</f>
        <v>11</v>
      </c>
      <c r="J36" s="13">
        <f t="shared" si="3"/>
        <v>1</v>
      </c>
    </row>
    <row r="37" spans="1:10">
      <c r="A37" s="17" t="s">
        <v>41</v>
      </c>
      <c r="B37" s="18">
        <f t="shared" ref="B37:F37" si="18">B30+B36</f>
        <v>0</v>
      </c>
      <c r="C37" s="18">
        <f t="shared" si="18"/>
        <v>0</v>
      </c>
      <c r="D37" s="19" t="e">
        <f>C37/B37</f>
        <v>#DIV/0!</v>
      </c>
      <c r="E37" s="18">
        <f>E30+E36</f>
        <v>49</v>
      </c>
      <c r="F37" s="18">
        <f t="shared" si="18"/>
        <v>45</v>
      </c>
      <c r="G37" s="19">
        <f t="shared" si="16"/>
        <v>0.918367346938776</v>
      </c>
      <c r="H37" s="18">
        <f>H30+H36</f>
        <v>49</v>
      </c>
      <c r="I37" s="18">
        <f>I30+I36</f>
        <v>45</v>
      </c>
      <c r="J37" s="20">
        <f t="shared" si="3"/>
        <v>0.918367346938776</v>
      </c>
    </row>
    <row r="38" spans="1:10">
      <c r="A38" s="7" t="s">
        <v>42</v>
      </c>
      <c r="B38" s="8"/>
      <c r="C38" s="8"/>
      <c r="D38" s="9"/>
      <c r="E38" s="8">
        <v>13</v>
      </c>
      <c r="F38" s="8">
        <v>9</v>
      </c>
      <c r="G38" s="9">
        <f t="shared" si="16"/>
        <v>0.692307692307692</v>
      </c>
      <c r="H38" s="32">
        <f t="shared" ref="H38:H42" si="19">B38+E38</f>
        <v>13</v>
      </c>
      <c r="I38" s="32">
        <f t="shared" ref="I38:I42" si="20">C38+F38</f>
        <v>9</v>
      </c>
      <c r="J38" s="37">
        <f t="shared" si="3"/>
        <v>0.692307692307692</v>
      </c>
    </row>
    <row r="39" spans="1:10">
      <c r="A39" s="7" t="s">
        <v>43</v>
      </c>
      <c r="B39" s="8"/>
      <c r="C39" s="8"/>
      <c r="D39" s="9"/>
      <c r="E39" s="8">
        <v>6</v>
      </c>
      <c r="F39" s="8">
        <v>5</v>
      </c>
      <c r="G39" s="9">
        <f t="shared" si="16"/>
        <v>0.833333333333333</v>
      </c>
      <c r="H39" s="32">
        <f t="shared" si="19"/>
        <v>6</v>
      </c>
      <c r="I39" s="32">
        <f t="shared" si="20"/>
        <v>5</v>
      </c>
      <c r="J39" s="37">
        <f t="shared" si="3"/>
        <v>0.833333333333333</v>
      </c>
    </row>
    <row r="40" spans="1:10">
      <c r="A40" s="7" t="s">
        <v>44</v>
      </c>
      <c r="B40" s="8"/>
      <c r="C40" s="8"/>
      <c r="D40" s="9"/>
      <c r="E40" s="8">
        <v>52</v>
      </c>
      <c r="F40" s="8">
        <v>31</v>
      </c>
      <c r="G40" s="9">
        <f t="shared" si="16"/>
        <v>0.596153846153846</v>
      </c>
      <c r="H40" s="32">
        <f t="shared" si="19"/>
        <v>52</v>
      </c>
      <c r="I40" s="32">
        <f t="shared" si="20"/>
        <v>31</v>
      </c>
      <c r="J40" s="37">
        <f t="shared" si="3"/>
        <v>0.596153846153846</v>
      </c>
    </row>
    <row r="41" spans="1:10">
      <c r="A41" s="7" t="s">
        <v>45</v>
      </c>
      <c r="B41" s="8"/>
      <c r="C41" s="8"/>
      <c r="D41" s="9"/>
      <c r="E41" s="8">
        <v>14</v>
      </c>
      <c r="F41" s="8">
        <v>13</v>
      </c>
      <c r="G41" s="9">
        <f t="shared" si="16"/>
        <v>0.928571428571429</v>
      </c>
      <c r="H41" s="32">
        <f t="shared" si="19"/>
        <v>14</v>
      </c>
      <c r="I41" s="32">
        <f t="shared" si="20"/>
        <v>13</v>
      </c>
      <c r="J41" s="37">
        <f t="shared" si="3"/>
        <v>0.928571428571429</v>
      </c>
    </row>
    <row r="42" spans="1:10">
      <c r="A42" s="7" t="s">
        <v>46</v>
      </c>
      <c r="B42" s="8"/>
      <c r="C42" s="8"/>
      <c r="D42" s="9"/>
      <c r="E42" s="8">
        <v>3</v>
      </c>
      <c r="F42" s="8">
        <v>2</v>
      </c>
      <c r="G42" s="9">
        <f t="shared" si="16"/>
        <v>0.666666666666667</v>
      </c>
      <c r="H42" s="32">
        <f t="shared" si="19"/>
        <v>3</v>
      </c>
      <c r="I42" s="32">
        <f t="shared" si="20"/>
        <v>2</v>
      </c>
      <c r="J42" s="37">
        <f t="shared" si="3"/>
        <v>0.666666666666667</v>
      </c>
    </row>
    <row r="43" spans="1:10">
      <c r="A43" s="10" t="s">
        <v>47</v>
      </c>
      <c r="B43" s="11">
        <f t="shared" ref="B43:F43" si="21">SUM(B38:B42)</f>
        <v>0</v>
      </c>
      <c r="C43" s="11">
        <f t="shared" si="21"/>
        <v>0</v>
      </c>
      <c r="D43" s="12" t="e">
        <f>C43/B43</f>
        <v>#DIV/0!</v>
      </c>
      <c r="E43" s="11">
        <f t="shared" si="21"/>
        <v>88</v>
      </c>
      <c r="F43" s="11">
        <f t="shared" si="21"/>
        <v>60</v>
      </c>
      <c r="G43" s="12">
        <f t="shared" ref="G43:G47" si="22">F43/E43</f>
        <v>0.681818181818182</v>
      </c>
      <c r="H43" s="11">
        <f>SUM(H38:H42)</f>
        <v>88</v>
      </c>
      <c r="I43" s="11">
        <f>SUM(I38:I42)</f>
        <v>60</v>
      </c>
      <c r="J43" s="13">
        <f t="shared" si="3"/>
        <v>0.681818181818182</v>
      </c>
    </row>
    <row r="44" spans="1:10">
      <c r="A44" s="7" t="s">
        <v>48</v>
      </c>
      <c r="B44" s="8"/>
      <c r="C44" s="8"/>
      <c r="D44" s="9"/>
      <c r="E44" s="8"/>
      <c r="F44" s="8"/>
      <c r="G44" s="9" t="e">
        <f t="shared" si="22"/>
        <v>#DIV/0!</v>
      </c>
      <c r="H44" s="32">
        <f t="shared" ref="H44:H48" si="23">B44+E44</f>
        <v>0</v>
      </c>
      <c r="I44" s="32">
        <f t="shared" ref="I44:I48" si="24">C44+F44</f>
        <v>0</v>
      </c>
      <c r="J44" s="37" t="e">
        <f t="shared" si="3"/>
        <v>#DIV/0!</v>
      </c>
    </row>
    <row r="45" spans="1:10">
      <c r="A45" s="7" t="s">
        <v>49</v>
      </c>
      <c r="B45" s="8"/>
      <c r="C45" s="8"/>
      <c r="D45" s="9"/>
      <c r="E45" s="8">
        <v>9</v>
      </c>
      <c r="F45" s="8">
        <v>7</v>
      </c>
      <c r="G45" s="9">
        <f t="shared" si="22"/>
        <v>0.777777777777778</v>
      </c>
      <c r="H45" s="32">
        <f t="shared" si="23"/>
        <v>9</v>
      </c>
      <c r="I45" s="32">
        <f t="shared" si="24"/>
        <v>7</v>
      </c>
      <c r="J45" s="37">
        <f t="shared" si="3"/>
        <v>0.777777777777778</v>
      </c>
    </row>
    <row r="46" spans="1:10">
      <c r="A46" s="7" t="s">
        <v>50</v>
      </c>
      <c r="B46" s="8"/>
      <c r="C46" s="8"/>
      <c r="D46" s="9"/>
      <c r="E46" s="8">
        <v>20</v>
      </c>
      <c r="F46" s="8">
        <v>14</v>
      </c>
      <c r="G46" s="9">
        <f t="shared" si="22"/>
        <v>0.7</v>
      </c>
      <c r="H46" s="32">
        <f t="shared" si="23"/>
        <v>20</v>
      </c>
      <c r="I46" s="32">
        <f t="shared" si="24"/>
        <v>14</v>
      </c>
      <c r="J46" s="37">
        <f t="shared" si="3"/>
        <v>0.7</v>
      </c>
    </row>
    <row r="47" spans="1:10">
      <c r="A47" s="7" t="s">
        <v>51</v>
      </c>
      <c r="B47" s="8"/>
      <c r="C47" s="8"/>
      <c r="D47" s="9"/>
      <c r="E47" s="8">
        <v>5</v>
      </c>
      <c r="F47" s="8">
        <v>5</v>
      </c>
      <c r="G47" s="9">
        <f t="shared" si="22"/>
        <v>1</v>
      </c>
      <c r="H47" s="32">
        <f t="shared" si="23"/>
        <v>5</v>
      </c>
      <c r="I47" s="32">
        <f t="shared" si="24"/>
        <v>5</v>
      </c>
      <c r="J47" s="37">
        <f t="shared" si="3"/>
        <v>1</v>
      </c>
    </row>
    <row r="48" spans="1:10">
      <c r="A48" s="7" t="s">
        <v>52</v>
      </c>
      <c r="B48" s="8"/>
      <c r="C48" s="8"/>
      <c r="D48" s="9"/>
      <c r="E48" s="8"/>
      <c r="F48" s="8"/>
      <c r="G48" s="9" t="e">
        <f t="shared" ref="G48:G52" si="25">F48/E48</f>
        <v>#DIV/0!</v>
      </c>
      <c r="H48" s="32">
        <f t="shared" si="23"/>
        <v>0</v>
      </c>
      <c r="I48" s="32">
        <f t="shared" si="24"/>
        <v>0</v>
      </c>
      <c r="J48" s="37" t="e">
        <f t="shared" si="3"/>
        <v>#DIV/0!</v>
      </c>
    </row>
    <row r="49" spans="1:10">
      <c r="A49" s="10" t="s">
        <v>53</v>
      </c>
      <c r="B49" s="11">
        <f t="shared" ref="B49:F49" si="26">SUM(B44:B48)</f>
        <v>0</v>
      </c>
      <c r="C49" s="11">
        <f t="shared" si="26"/>
        <v>0</v>
      </c>
      <c r="D49" s="12" t="e">
        <f t="shared" ref="D49:D52" si="27">C49/B49</f>
        <v>#DIV/0!</v>
      </c>
      <c r="E49" s="11">
        <f t="shared" si="26"/>
        <v>34</v>
      </c>
      <c r="F49" s="11">
        <f t="shared" si="26"/>
        <v>26</v>
      </c>
      <c r="G49" s="12">
        <f t="shared" si="25"/>
        <v>0.764705882352941</v>
      </c>
      <c r="H49" s="11">
        <f>SUM(H44:H48)</f>
        <v>34</v>
      </c>
      <c r="I49" s="11">
        <f>SUM(I44:I48)</f>
        <v>26</v>
      </c>
      <c r="J49" s="13">
        <f t="shared" si="3"/>
        <v>0.764705882352941</v>
      </c>
    </row>
    <row r="50" spans="1:10">
      <c r="A50" s="17" t="s">
        <v>54</v>
      </c>
      <c r="B50" s="18">
        <f t="shared" ref="B50:F50" si="28">B43+B49</f>
        <v>0</v>
      </c>
      <c r="C50" s="18">
        <f t="shared" si="28"/>
        <v>0</v>
      </c>
      <c r="D50" s="20" t="e">
        <f t="shared" si="27"/>
        <v>#DIV/0!</v>
      </c>
      <c r="E50" s="18">
        <f t="shared" si="28"/>
        <v>122</v>
      </c>
      <c r="F50" s="18">
        <f t="shared" si="28"/>
        <v>86</v>
      </c>
      <c r="G50" s="20">
        <f t="shared" si="25"/>
        <v>0.704918032786885</v>
      </c>
      <c r="H50" s="18">
        <f>H43+H49</f>
        <v>122</v>
      </c>
      <c r="I50" s="18">
        <f>I43+I49</f>
        <v>86</v>
      </c>
      <c r="J50" s="20">
        <f t="shared" si="3"/>
        <v>0.704918032786885</v>
      </c>
    </row>
    <row r="51" customHeight="1" spans="1:10">
      <c r="A51" s="21" t="s">
        <v>55</v>
      </c>
      <c r="B51" s="22">
        <f t="shared" ref="B51:F51" si="29">B37+B50</f>
        <v>0</v>
      </c>
      <c r="C51" s="22">
        <f t="shared" si="29"/>
        <v>0</v>
      </c>
      <c r="D51" s="23" t="e">
        <f t="shared" si="27"/>
        <v>#DIV/0!</v>
      </c>
      <c r="E51" s="22">
        <f>E37+E50</f>
        <v>171</v>
      </c>
      <c r="F51" s="22">
        <f t="shared" si="29"/>
        <v>131</v>
      </c>
      <c r="G51" s="23">
        <f t="shared" si="25"/>
        <v>0.766081871345029</v>
      </c>
      <c r="H51" s="22">
        <f>H37+H50</f>
        <v>171</v>
      </c>
      <c r="I51" s="22">
        <f>I37+I50</f>
        <v>131</v>
      </c>
      <c r="J51" s="23">
        <f t="shared" si="3"/>
        <v>0.766081871345029</v>
      </c>
    </row>
    <row r="52" customHeight="1" spans="1:10">
      <c r="A52" s="24" t="s">
        <v>56</v>
      </c>
      <c r="B52" s="25">
        <f t="shared" ref="B52:F52" si="30">B24+B51</f>
        <v>0</v>
      </c>
      <c r="C52" s="25">
        <f t="shared" si="30"/>
        <v>0</v>
      </c>
      <c r="D52" s="26" t="e">
        <f t="shared" si="27"/>
        <v>#DIV/0!</v>
      </c>
      <c r="E52" s="25">
        <f>E24+E51</f>
        <v>2598</v>
      </c>
      <c r="F52" s="25">
        <f t="shared" si="30"/>
        <v>2139</v>
      </c>
      <c r="G52" s="26">
        <f t="shared" si="25"/>
        <v>0.823325635103926</v>
      </c>
      <c r="H52" s="33">
        <f>E52+B52</f>
        <v>2598</v>
      </c>
      <c r="I52" s="33">
        <f>F52+C52</f>
        <v>2139</v>
      </c>
      <c r="J52" s="26">
        <f t="shared" si="3"/>
        <v>0.823325635103926</v>
      </c>
    </row>
    <row r="53" ht="60" customHeight="1" spans="1:10">
      <c r="A53" s="27" t="s">
        <v>57</v>
      </c>
      <c r="B53" s="28"/>
      <c r="C53" s="28"/>
      <c r="D53" s="28"/>
      <c r="E53" s="28"/>
      <c r="F53" s="28"/>
      <c r="G53" s="28"/>
      <c r="H53" s="28"/>
      <c r="I53" s="28"/>
      <c r="J53" s="28"/>
    </row>
    <row r="54" spans="10:10">
      <c r="J54" s="2" t="s">
        <v>58</v>
      </c>
    </row>
  </sheetData>
  <mergeCells count="6">
    <mergeCell ref="A1:J1"/>
    <mergeCell ref="B2:D2"/>
    <mergeCell ref="E2:G2"/>
    <mergeCell ref="H2:J2"/>
    <mergeCell ref="A53:J53"/>
    <mergeCell ref="A2:A3"/>
  </mergeCells>
  <printOptions horizontalCentered="1" verticalCentered="1"/>
  <pageMargins left="0.751388888888889" right="0.751388888888889" top="1" bottom="1" header="0.5" footer="0.5"/>
  <pageSetup paperSize="9" scale="9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4"/>
  <sheetViews>
    <sheetView zoomScale="115" zoomScaleNormal="115" workbookViewId="0">
      <pane xSplit="1" ySplit="3" topLeftCell="B31" activePane="bottomRight" state="frozen"/>
      <selection/>
      <selection pane="topRight"/>
      <selection pane="bottomLeft"/>
      <selection pane="bottomRight" activeCell="B2" sqref="B2:D2"/>
    </sheetView>
  </sheetViews>
  <sheetFormatPr defaultColWidth="9.125" defaultRowHeight="13.5"/>
  <cols>
    <col min="1" max="1" width="23.625" style="1" customWidth="1"/>
    <col min="2" max="10" width="7.625" style="2" customWidth="1"/>
    <col min="11" max="16384" width="9.125" style="2"/>
  </cols>
  <sheetData>
    <row r="1" ht="28.15" customHeight="1" spans="1:10">
      <c r="A1" s="3" t="s">
        <v>63</v>
      </c>
      <c r="B1" s="4"/>
      <c r="C1" s="4"/>
      <c r="D1" s="4"/>
      <c r="E1" s="4"/>
      <c r="F1" s="4"/>
      <c r="G1" s="4"/>
      <c r="H1" s="29"/>
      <c r="I1" s="29"/>
      <c r="J1" s="29"/>
    </row>
    <row r="2" ht="56.1" customHeight="1" spans="1:10">
      <c r="A2" s="5" t="s">
        <v>1</v>
      </c>
      <c r="B2" s="6" t="s">
        <v>2</v>
      </c>
      <c r="C2" s="6"/>
      <c r="D2" s="6"/>
      <c r="E2" s="6" t="s">
        <v>61</v>
      </c>
      <c r="F2" s="6"/>
      <c r="G2" s="6"/>
      <c r="H2" s="30" t="s">
        <v>4</v>
      </c>
      <c r="I2" s="34"/>
      <c r="J2" s="35"/>
    </row>
    <row r="3" ht="28.15" customHeight="1" spans="1:10">
      <c r="A3" s="5"/>
      <c r="B3" s="6" t="s">
        <v>5</v>
      </c>
      <c r="C3" s="6" t="s">
        <v>6</v>
      </c>
      <c r="D3" s="6" t="s">
        <v>7</v>
      </c>
      <c r="E3" s="6" t="s">
        <v>5</v>
      </c>
      <c r="F3" s="6" t="s">
        <v>6</v>
      </c>
      <c r="G3" s="6" t="s">
        <v>7</v>
      </c>
      <c r="H3" s="31" t="s">
        <v>5</v>
      </c>
      <c r="I3" s="6" t="s">
        <v>6</v>
      </c>
      <c r="J3" s="36" t="s">
        <v>7</v>
      </c>
    </row>
    <row r="4" spans="1:10">
      <c r="A4" s="7" t="s">
        <v>8</v>
      </c>
      <c r="B4" s="8">
        <v>0</v>
      </c>
      <c r="C4" s="8">
        <v>0</v>
      </c>
      <c r="D4" s="9" t="e">
        <f>C4/B4</f>
        <v>#DIV/0!</v>
      </c>
      <c r="E4" s="8">
        <v>487</v>
      </c>
      <c r="F4" s="8">
        <v>363</v>
      </c>
      <c r="G4" s="9">
        <f t="shared" ref="G4:G12" si="0">F4/E4</f>
        <v>0.745379876796715</v>
      </c>
      <c r="H4" s="32">
        <f t="shared" ref="H4:H8" si="1">B4+E4</f>
        <v>487</v>
      </c>
      <c r="I4" s="32">
        <f t="shared" ref="I4:I8" si="2">C4+F4</f>
        <v>363</v>
      </c>
      <c r="J4" s="37">
        <f t="shared" ref="J4:J52" si="3">I4/H4</f>
        <v>0.745379876796715</v>
      </c>
    </row>
    <row r="5" spans="1:10">
      <c r="A5" s="7" t="s">
        <v>9</v>
      </c>
      <c r="B5" s="8"/>
      <c r="C5" s="8"/>
      <c r="D5" s="9"/>
      <c r="E5" s="8"/>
      <c r="F5" s="8"/>
      <c r="G5" s="9" t="e">
        <f t="shared" si="0"/>
        <v>#DIV/0!</v>
      </c>
      <c r="H5" s="32">
        <f t="shared" si="1"/>
        <v>0</v>
      </c>
      <c r="I5" s="32">
        <f t="shared" si="2"/>
        <v>0</v>
      </c>
      <c r="J5" s="37" t="e">
        <f t="shared" si="3"/>
        <v>#DIV/0!</v>
      </c>
    </row>
    <row r="6" spans="1:10">
      <c r="A6" s="7" t="s">
        <v>10</v>
      </c>
      <c r="B6" s="8"/>
      <c r="C6" s="8"/>
      <c r="D6" s="9"/>
      <c r="E6" s="8"/>
      <c r="F6" s="8"/>
      <c r="G6" s="9"/>
      <c r="H6" s="32">
        <f t="shared" si="1"/>
        <v>0</v>
      </c>
      <c r="I6" s="32">
        <f t="shared" si="2"/>
        <v>0</v>
      </c>
      <c r="J6" s="37" t="e">
        <f t="shared" si="3"/>
        <v>#DIV/0!</v>
      </c>
    </row>
    <row r="7" spans="1:10">
      <c r="A7" s="7" t="s">
        <v>11</v>
      </c>
      <c r="B7" s="8"/>
      <c r="C7" s="8"/>
      <c r="D7" s="9"/>
      <c r="E7" s="8">
        <v>201</v>
      </c>
      <c r="F7" s="8">
        <v>136</v>
      </c>
      <c r="G7" s="9">
        <f t="shared" si="0"/>
        <v>0.676616915422886</v>
      </c>
      <c r="H7" s="32">
        <f t="shared" si="1"/>
        <v>201</v>
      </c>
      <c r="I7" s="32">
        <f t="shared" si="2"/>
        <v>136</v>
      </c>
      <c r="J7" s="37">
        <f t="shared" si="3"/>
        <v>0.676616915422886</v>
      </c>
    </row>
    <row r="8" spans="1:10">
      <c r="A8" s="7" t="s">
        <v>12</v>
      </c>
      <c r="B8" s="8"/>
      <c r="C8" s="8"/>
      <c r="D8" s="9"/>
      <c r="E8" s="8">
        <v>355</v>
      </c>
      <c r="F8" s="8">
        <v>289</v>
      </c>
      <c r="G8" s="9">
        <f t="shared" si="0"/>
        <v>0.814084507042254</v>
      </c>
      <c r="H8" s="32">
        <f t="shared" si="1"/>
        <v>355</v>
      </c>
      <c r="I8" s="32">
        <f t="shared" si="2"/>
        <v>289</v>
      </c>
      <c r="J8" s="37">
        <f t="shared" si="3"/>
        <v>0.814084507042254</v>
      </c>
    </row>
    <row r="9" spans="1:10">
      <c r="A9" s="10" t="s">
        <v>13</v>
      </c>
      <c r="B9" s="11">
        <f t="shared" ref="B9:F9" si="4">SUM(B4:B8)</f>
        <v>0</v>
      </c>
      <c r="C9" s="11">
        <f t="shared" si="4"/>
        <v>0</v>
      </c>
      <c r="D9" s="12" t="e">
        <f>C9/B9</f>
        <v>#DIV/0!</v>
      </c>
      <c r="E9" s="11">
        <f t="shared" si="4"/>
        <v>1043</v>
      </c>
      <c r="F9" s="11">
        <f t="shared" si="4"/>
        <v>788</v>
      </c>
      <c r="G9" s="12">
        <f t="shared" si="0"/>
        <v>0.755512943432406</v>
      </c>
      <c r="H9" s="11">
        <f>SUM(H4:H8)</f>
        <v>1043</v>
      </c>
      <c r="I9" s="11">
        <f>SUM(I4:I8)</f>
        <v>788</v>
      </c>
      <c r="J9" s="13">
        <f t="shared" si="3"/>
        <v>0.755512943432406</v>
      </c>
    </row>
    <row r="10" spans="1:10">
      <c r="A10" s="7" t="s">
        <v>14</v>
      </c>
      <c r="B10" s="8"/>
      <c r="C10" s="8"/>
      <c r="D10" s="9"/>
      <c r="E10" s="8">
        <v>660</v>
      </c>
      <c r="F10" s="8">
        <v>598</v>
      </c>
      <c r="G10" s="9">
        <f t="shared" si="0"/>
        <v>0.906060606060606</v>
      </c>
      <c r="H10" s="32">
        <f t="shared" ref="H10:H22" si="5">B10+E10</f>
        <v>660</v>
      </c>
      <c r="I10" s="32">
        <f t="shared" ref="I10:I22" si="6">C10+F10</f>
        <v>598</v>
      </c>
      <c r="J10" s="37">
        <f t="shared" si="3"/>
        <v>0.906060606060606</v>
      </c>
    </row>
    <row r="11" spans="1:10">
      <c r="A11" s="7" t="s">
        <v>15</v>
      </c>
      <c r="B11" s="8"/>
      <c r="C11" s="8"/>
      <c r="D11" s="9"/>
      <c r="E11" s="8">
        <v>160</v>
      </c>
      <c r="F11" s="8">
        <v>152</v>
      </c>
      <c r="G11" s="9">
        <f t="shared" si="0"/>
        <v>0.95</v>
      </c>
      <c r="H11" s="32">
        <f t="shared" si="5"/>
        <v>160</v>
      </c>
      <c r="I11" s="32">
        <f t="shared" si="6"/>
        <v>152</v>
      </c>
      <c r="J11" s="37">
        <f t="shared" si="3"/>
        <v>0.95</v>
      </c>
    </row>
    <row r="12" spans="1:10">
      <c r="A12" s="7" t="s">
        <v>16</v>
      </c>
      <c r="B12" s="8"/>
      <c r="C12" s="8"/>
      <c r="D12" s="9"/>
      <c r="E12" s="8">
        <v>259</v>
      </c>
      <c r="F12" s="8">
        <v>234</v>
      </c>
      <c r="G12" s="9">
        <f t="shared" si="0"/>
        <v>0.903474903474903</v>
      </c>
      <c r="H12" s="32">
        <f t="shared" si="5"/>
        <v>259</v>
      </c>
      <c r="I12" s="32">
        <f t="shared" si="6"/>
        <v>234</v>
      </c>
      <c r="J12" s="37">
        <f t="shared" si="3"/>
        <v>0.903474903474903</v>
      </c>
    </row>
    <row r="13" spans="1:10">
      <c r="A13" s="7" t="s">
        <v>17</v>
      </c>
      <c r="B13" s="8"/>
      <c r="C13" s="8"/>
      <c r="D13" s="9"/>
      <c r="E13" s="8"/>
      <c r="F13" s="8"/>
      <c r="G13" s="9"/>
      <c r="H13" s="32">
        <f t="shared" si="5"/>
        <v>0</v>
      </c>
      <c r="I13" s="32">
        <f t="shared" si="6"/>
        <v>0</v>
      </c>
      <c r="J13" s="37" t="e">
        <f t="shared" si="3"/>
        <v>#DIV/0!</v>
      </c>
    </row>
    <row r="14" spans="1:10">
      <c r="A14" s="7" t="s">
        <v>18</v>
      </c>
      <c r="B14" s="8"/>
      <c r="C14" s="8"/>
      <c r="D14" s="9"/>
      <c r="E14" s="8">
        <v>390</v>
      </c>
      <c r="F14" s="8">
        <v>363</v>
      </c>
      <c r="G14" s="9">
        <f>F14/E14</f>
        <v>0.930769230769231</v>
      </c>
      <c r="H14" s="32">
        <f t="shared" si="5"/>
        <v>390</v>
      </c>
      <c r="I14" s="32">
        <f t="shared" si="6"/>
        <v>363</v>
      </c>
      <c r="J14" s="37">
        <f t="shared" si="3"/>
        <v>0.930769230769231</v>
      </c>
    </row>
    <row r="15" spans="1:10">
      <c r="A15" s="7" t="s">
        <v>19</v>
      </c>
      <c r="B15" s="8"/>
      <c r="C15" s="8"/>
      <c r="D15" s="9"/>
      <c r="E15" s="8"/>
      <c r="F15" s="8"/>
      <c r="G15" s="9"/>
      <c r="H15" s="32">
        <f t="shared" si="5"/>
        <v>0</v>
      </c>
      <c r="I15" s="32">
        <f t="shared" si="6"/>
        <v>0</v>
      </c>
      <c r="J15" s="37" t="e">
        <f t="shared" si="3"/>
        <v>#DIV/0!</v>
      </c>
    </row>
    <row r="16" spans="1:10">
      <c r="A16" s="7" t="s">
        <v>20</v>
      </c>
      <c r="B16" s="8"/>
      <c r="C16" s="8"/>
      <c r="D16" s="9"/>
      <c r="E16" s="8"/>
      <c r="F16" s="8"/>
      <c r="G16" s="9"/>
      <c r="H16" s="32">
        <f t="shared" si="5"/>
        <v>0</v>
      </c>
      <c r="I16" s="32">
        <f t="shared" si="6"/>
        <v>0</v>
      </c>
      <c r="J16" s="37" t="e">
        <f t="shared" si="3"/>
        <v>#DIV/0!</v>
      </c>
    </row>
    <row r="17" spans="1:10">
      <c r="A17" s="7" t="s">
        <v>21</v>
      </c>
      <c r="B17" s="8"/>
      <c r="C17" s="8"/>
      <c r="D17" s="9"/>
      <c r="E17" s="8"/>
      <c r="F17" s="8"/>
      <c r="G17" s="9"/>
      <c r="H17" s="32">
        <f t="shared" si="5"/>
        <v>0</v>
      </c>
      <c r="I17" s="32">
        <f t="shared" si="6"/>
        <v>0</v>
      </c>
      <c r="J17" s="37" t="e">
        <f t="shared" si="3"/>
        <v>#DIV/0!</v>
      </c>
    </row>
    <row r="18" spans="1:10">
      <c r="A18" s="7" t="s">
        <v>22</v>
      </c>
      <c r="B18" s="8"/>
      <c r="C18" s="8"/>
      <c r="D18" s="9"/>
      <c r="E18" s="8"/>
      <c r="F18" s="8"/>
      <c r="G18" s="9"/>
      <c r="H18" s="32">
        <f t="shared" si="5"/>
        <v>0</v>
      </c>
      <c r="I18" s="32">
        <f t="shared" si="6"/>
        <v>0</v>
      </c>
      <c r="J18" s="37" t="e">
        <f t="shared" si="3"/>
        <v>#DIV/0!</v>
      </c>
    </row>
    <row r="19" spans="1:10">
      <c r="A19" s="7" t="s">
        <v>23</v>
      </c>
      <c r="B19" s="8"/>
      <c r="C19" s="8"/>
      <c r="D19" s="9"/>
      <c r="E19" s="8">
        <v>5</v>
      </c>
      <c r="F19" s="8">
        <v>4</v>
      </c>
      <c r="G19" s="9">
        <f t="shared" ref="G19:G52" si="7">F19/E19</f>
        <v>0.8</v>
      </c>
      <c r="H19" s="32">
        <f t="shared" si="5"/>
        <v>5</v>
      </c>
      <c r="I19" s="32">
        <f t="shared" si="6"/>
        <v>4</v>
      </c>
      <c r="J19" s="37">
        <f t="shared" si="3"/>
        <v>0.8</v>
      </c>
    </row>
    <row r="20" spans="1:10">
      <c r="A20" s="7" t="s">
        <v>24</v>
      </c>
      <c r="B20" s="8"/>
      <c r="C20" s="8"/>
      <c r="D20" s="9"/>
      <c r="E20" s="8"/>
      <c r="F20" s="8"/>
      <c r="G20" s="9"/>
      <c r="H20" s="32">
        <f t="shared" si="5"/>
        <v>0</v>
      </c>
      <c r="I20" s="32">
        <f t="shared" si="6"/>
        <v>0</v>
      </c>
      <c r="J20" s="37" t="e">
        <f t="shared" si="3"/>
        <v>#DIV/0!</v>
      </c>
    </row>
    <row r="21" spans="1:10">
      <c r="A21" s="7" t="s">
        <v>25</v>
      </c>
      <c r="B21" s="8"/>
      <c r="C21" s="8"/>
      <c r="D21" s="9"/>
      <c r="E21" s="8"/>
      <c r="F21" s="8"/>
      <c r="G21" s="9"/>
      <c r="H21" s="32">
        <f t="shared" si="5"/>
        <v>0</v>
      </c>
      <c r="I21" s="32">
        <f t="shared" si="6"/>
        <v>0</v>
      </c>
      <c r="J21" s="37" t="e">
        <f t="shared" si="3"/>
        <v>#DIV/0!</v>
      </c>
    </row>
    <row r="22" spans="1:10">
      <c r="A22" s="7" t="s">
        <v>26</v>
      </c>
      <c r="B22" s="8"/>
      <c r="C22" s="8"/>
      <c r="D22" s="9"/>
      <c r="E22" s="8"/>
      <c r="F22" s="8"/>
      <c r="G22" s="9"/>
      <c r="H22" s="32">
        <f t="shared" si="5"/>
        <v>0</v>
      </c>
      <c r="I22" s="32">
        <f t="shared" si="6"/>
        <v>0</v>
      </c>
      <c r="J22" s="37" t="e">
        <f t="shared" si="3"/>
        <v>#DIV/0!</v>
      </c>
    </row>
    <row r="23" spans="1:10">
      <c r="A23" s="10" t="s">
        <v>27</v>
      </c>
      <c r="B23" s="11">
        <f t="shared" ref="B23:F23" si="8">SUM(B10:B22)</f>
        <v>0</v>
      </c>
      <c r="C23" s="11">
        <f t="shared" si="8"/>
        <v>0</v>
      </c>
      <c r="D23" s="13" t="e">
        <f>C23/B23</f>
        <v>#DIV/0!</v>
      </c>
      <c r="E23" s="11">
        <f t="shared" si="8"/>
        <v>1474</v>
      </c>
      <c r="F23" s="11">
        <f t="shared" si="8"/>
        <v>1351</v>
      </c>
      <c r="G23" s="13">
        <f t="shared" si="7"/>
        <v>0.916553595658073</v>
      </c>
      <c r="H23" s="11">
        <f>SUM(H10:H22)</f>
        <v>1474</v>
      </c>
      <c r="I23" s="11">
        <f>SUM(I10:I22)</f>
        <v>1351</v>
      </c>
      <c r="J23" s="13">
        <f t="shared" si="3"/>
        <v>0.916553595658073</v>
      </c>
    </row>
    <row r="24" spans="1:10">
      <c r="A24" s="14" t="s">
        <v>28</v>
      </c>
      <c r="B24" s="15">
        <f t="shared" ref="B24:F24" si="9">B9+B23</f>
        <v>0</v>
      </c>
      <c r="C24" s="15">
        <f t="shared" si="9"/>
        <v>0</v>
      </c>
      <c r="D24" s="16" t="e">
        <f>C24/B24</f>
        <v>#DIV/0!</v>
      </c>
      <c r="E24" s="15">
        <f t="shared" si="9"/>
        <v>2517</v>
      </c>
      <c r="F24" s="15">
        <f t="shared" si="9"/>
        <v>2139</v>
      </c>
      <c r="G24" s="16">
        <f t="shared" si="7"/>
        <v>0.849821215733016</v>
      </c>
      <c r="H24" s="15">
        <f>H9+H23</f>
        <v>2517</v>
      </c>
      <c r="I24" s="15">
        <f>I9+I23</f>
        <v>2139</v>
      </c>
      <c r="J24" s="38">
        <f t="shared" si="3"/>
        <v>0.849821215733016</v>
      </c>
    </row>
    <row r="25" spans="1:10">
      <c r="A25" s="7" t="s">
        <v>29</v>
      </c>
      <c r="B25" s="8"/>
      <c r="C25" s="8"/>
      <c r="D25" s="9"/>
      <c r="E25" s="8">
        <v>6</v>
      </c>
      <c r="F25" s="8">
        <v>4</v>
      </c>
      <c r="G25" s="9">
        <f t="shared" si="7"/>
        <v>0.666666666666667</v>
      </c>
      <c r="H25" s="32">
        <f t="shared" ref="H25:H29" si="10">B25+E25</f>
        <v>6</v>
      </c>
      <c r="I25" s="32">
        <f t="shared" ref="I25:I29" si="11">C25+F25</f>
        <v>4</v>
      </c>
      <c r="J25" s="37">
        <f t="shared" si="3"/>
        <v>0.666666666666667</v>
      </c>
    </row>
    <row r="26" spans="1:10">
      <c r="A26" s="7" t="s">
        <v>30</v>
      </c>
      <c r="B26" s="8"/>
      <c r="C26" s="8"/>
      <c r="D26" s="9"/>
      <c r="E26" s="8">
        <v>3</v>
      </c>
      <c r="F26" s="8">
        <v>3</v>
      </c>
      <c r="G26" s="9">
        <f t="shared" si="7"/>
        <v>1</v>
      </c>
      <c r="H26" s="32">
        <f t="shared" si="10"/>
        <v>3</v>
      </c>
      <c r="I26" s="32">
        <f t="shared" si="11"/>
        <v>3</v>
      </c>
      <c r="J26" s="37">
        <f t="shared" si="3"/>
        <v>1</v>
      </c>
    </row>
    <row r="27" spans="1:10">
      <c r="A27" s="7" t="s">
        <v>31</v>
      </c>
      <c r="B27" s="8"/>
      <c r="C27" s="8"/>
      <c r="D27" s="9"/>
      <c r="E27" s="8">
        <v>29</v>
      </c>
      <c r="F27" s="8">
        <v>21</v>
      </c>
      <c r="G27" s="9">
        <f t="shared" si="7"/>
        <v>0.724137931034483</v>
      </c>
      <c r="H27" s="32">
        <f t="shared" si="10"/>
        <v>29</v>
      </c>
      <c r="I27" s="32">
        <f t="shared" si="11"/>
        <v>21</v>
      </c>
      <c r="J27" s="37">
        <f t="shared" si="3"/>
        <v>0.724137931034483</v>
      </c>
    </row>
    <row r="28" spans="1:10">
      <c r="A28" s="7" t="s">
        <v>32</v>
      </c>
      <c r="B28" s="8"/>
      <c r="C28" s="8"/>
      <c r="D28" s="9"/>
      <c r="E28" s="8"/>
      <c r="F28" s="8"/>
      <c r="G28" s="9" t="e">
        <f t="shared" si="7"/>
        <v>#DIV/0!</v>
      </c>
      <c r="H28" s="32">
        <f t="shared" si="10"/>
        <v>0</v>
      </c>
      <c r="I28" s="32">
        <f t="shared" si="11"/>
        <v>0</v>
      </c>
      <c r="J28" s="37" t="e">
        <f t="shared" si="3"/>
        <v>#DIV/0!</v>
      </c>
    </row>
    <row r="29" spans="1:10">
      <c r="A29" s="7" t="s">
        <v>33</v>
      </c>
      <c r="B29" s="8"/>
      <c r="C29" s="8"/>
      <c r="D29" s="9"/>
      <c r="E29" s="8"/>
      <c r="F29" s="8"/>
      <c r="G29" s="9" t="e">
        <f t="shared" si="7"/>
        <v>#DIV/0!</v>
      </c>
      <c r="H29" s="32">
        <f t="shared" si="10"/>
        <v>0</v>
      </c>
      <c r="I29" s="32">
        <f t="shared" si="11"/>
        <v>0</v>
      </c>
      <c r="J29" s="37" t="e">
        <f t="shared" si="3"/>
        <v>#DIV/0!</v>
      </c>
    </row>
    <row r="30" spans="1:10">
      <c r="A30" s="10" t="s">
        <v>34</v>
      </c>
      <c r="B30" s="11">
        <f t="shared" ref="B30:F30" si="12">SUM(B25:B29)</f>
        <v>0</v>
      </c>
      <c r="C30" s="11">
        <f t="shared" si="12"/>
        <v>0</v>
      </c>
      <c r="D30" s="12" t="e">
        <f>C30/B30</f>
        <v>#DIV/0!</v>
      </c>
      <c r="E30" s="11">
        <f t="shared" si="12"/>
        <v>38</v>
      </c>
      <c r="F30" s="11">
        <f t="shared" si="12"/>
        <v>28</v>
      </c>
      <c r="G30" s="12">
        <f t="shared" si="7"/>
        <v>0.736842105263158</v>
      </c>
      <c r="H30" s="11">
        <f>SUM(H25:H29)</f>
        <v>38</v>
      </c>
      <c r="I30" s="11">
        <f>SUM(I25:I29)</f>
        <v>28</v>
      </c>
      <c r="J30" s="13">
        <f t="shared" si="3"/>
        <v>0.736842105263158</v>
      </c>
    </row>
    <row r="31" spans="1:10">
      <c r="A31" s="7" t="s">
        <v>35</v>
      </c>
      <c r="B31" s="8"/>
      <c r="C31" s="8"/>
      <c r="D31" s="9"/>
      <c r="E31" s="8">
        <v>2</v>
      </c>
      <c r="F31" s="8">
        <v>1</v>
      </c>
      <c r="G31" s="9">
        <f t="shared" si="7"/>
        <v>0.5</v>
      </c>
      <c r="H31" s="32">
        <f t="shared" ref="H31:H35" si="13">B31+E31</f>
        <v>2</v>
      </c>
      <c r="I31" s="32">
        <f t="shared" ref="I31:I35" si="14">C31+F31</f>
        <v>1</v>
      </c>
      <c r="J31" s="37">
        <f t="shared" si="3"/>
        <v>0.5</v>
      </c>
    </row>
    <row r="32" spans="1:10">
      <c r="A32" s="7" t="s">
        <v>36</v>
      </c>
      <c r="B32" s="8"/>
      <c r="C32" s="8"/>
      <c r="D32" s="9"/>
      <c r="E32" s="8"/>
      <c r="F32" s="8"/>
      <c r="G32" s="9" t="e">
        <f t="shared" si="7"/>
        <v>#DIV/0!</v>
      </c>
      <c r="H32" s="32">
        <f t="shared" si="13"/>
        <v>0</v>
      </c>
      <c r="I32" s="32">
        <f t="shared" si="14"/>
        <v>0</v>
      </c>
      <c r="J32" s="37" t="e">
        <f t="shared" si="3"/>
        <v>#DIV/0!</v>
      </c>
    </row>
    <row r="33" spans="1:10">
      <c r="A33" s="7" t="s">
        <v>37</v>
      </c>
      <c r="B33" s="8"/>
      <c r="C33" s="8"/>
      <c r="D33" s="9"/>
      <c r="E33" s="8">
        <v>8</v>
      </c>
      <c r="F33" s="8">
        <v>6</v>
      </c>
      <c r="G33" s="9">
        <f t="shared" si="7"/>
        <v>0.75</v>
      </c>
      <c r="H33" s="32">
        <f t="shared" si="13"/>
        <v>8</v>
      </c>
      <c r="I33" s="32">
        <f t="shared" si="14"/>
        <v>6</v>
      </c>
      <c r="J33" s="37">
        <f t="shared" si="3"/>
        <v>0.75</v>
      </c>
    </row>
    <row r="34" spans="1:10">
      <c r="A34" s="7" t="s">
        <v>38</v>
      </c>
      <c r="B34" s="8"/>
      <c r="C34" s="8"/>
      <c r="D34" s="9"/>
      <c r="E34" s="8">
        <v>3</v>
      </c>
      <c r="F34" s="8">
        <v>3</v>
      </c>
      <c r="G34" s="9">
        <f t="shared" si="7"/>
        <v>1</v>
      </c>
      <c r="H34" s="32">
        <f t="shared" si="13"/>
        <v>3</v>
      </c>
      <c r="I34" s="32">
        <f t="shared" si="14"/>
        <v>3</v>
      </c>
      <c r="J34" s="37">
        <f t="shared" si="3"/>
        <v>1</v>
      </c>
    </row>
    <row r="35" spans="1:10">
      <c r="A35" s="7" t="s">
        <v>39</v>
      </c>
      <c r="B35" s="8"/>
      <c r="C35" s="8"/>
      <c r="D35" s="9"/>
      <c r="E35" s="8">
        <v>2</v>
      </c>
      <c r="F35" s="8">
        <v>1</v>
      </c>
      <c r="G35" s="9">
        <f t="shared" si="7"/>
        <v>0.5</v>
      </c>
      <c r="H35" s="32">
        <f t="shared" si="13"/>
        <v>2</v>
      </c>
      <c r="I35" s="32">
        <f t="shared" si="14"/>
        <v>1</v>
      </c>
      <c r="J35" s="37">
        <f t="shared" si="3"/>
        <v>0.5</v>
      </c>
    </row>
    <row r="36" spans="1:10">
      <c r="A36" s="10" t="s">
        <v>40</v>
      </c>
      <c r="B36" s="11">
        <f t="shared" ref="B36:F36" si="15">SUM(B31:B35)</f>
        <v>0</v>
      </c>
      <c r="C36" s="11">
        <f t="shared" si="15"/>
        <v>0</v>
      </c>
      <c r="D36" s="12" t="e">
        <f>C36/B36</f>
        <v>#DIV/0!</v>
      </c>
      <c r="E36" s="11">
        <f t="shared" si="15"/>
        <v>15</v>
      </c>
      <c r="F36" s="11">
        <f t="shared" si="15"/>
        <v>11</v>
      </c>
      <c r="G36" s="12">
        <f t="shared" si="7"/>
        <v>0.733333333333333</v>
      </c>
      <c r="H36" s="11">
        <f>SUM(H31:H35)</f>
        <v>15</v>
      </c>
      <c r="I36" s="11">
        <f>SUM(I31:I35)</f>
        <v>11</v>
      </c>
      <c r="J36" s="13">
        <f t="shared" si="3"/>
        <v>0.733333333333333</v>
      </c>
    </row>
    <row r="37" spans="1:10">
      <c r="A37" s="17" t="s">
        <v>41</v>
      </c>
      <c r="B37" s="18">
        <f t="shared" ref="B37:F37" si="16">B30+B36</f>
        <v>0</v>
      </c>
      <c r="C37" s="18">
        <f t="shared" si="16"/>
        <v>0</v>
      </c>
      <c r="D37" s="19" t="e">
        <f>C37/B37</f>
        <v>#DIV/0!</v>
      </c>
      <c r="E37" s="18">
        <f t="shared" si="16"/>
        <v>53</v>
      </c>
      <c r="F37" s="18">
        <f t="shared" si="16"/>
        <v>39</v>
      </c>
      <c r="G37" s="19">
        <f t="shared" si="7"/>
        <v>0.735849056603774</v>
      </c>
      <c r="H37" s="18">
        <f>H30+H36</f>
        <v>53</v>
      </c>
      <c r="I37" s="18">
        <f>I30+I36</f>
        <v>39</v>
      </c>
      <c r="J37" s="20">
        <f t="shared" si="3"/>
        <v>0.735849056603774</v>
      </c>
    </row>
    <row r="38" ht="13" customHeight="1" spans="1:10">
      <c r="A38" s="7" t="s">
        <v>42</v>
      </c>
      <c r="B38" s="8"/>
      <c r="C38" s="8"/>
      <c r="D38" s="9"/>
      <c r="E38" s="8">
        <v>4</v>
      </c>
      <c r="F38" s="8">
        <v>3</v>
      </c>
      <c r="G38" s="9">
        <f t="shared" si="7"/>
        <v>0.75</v>
      </c>
      <c r="H38" s="32">
        <f t="shared" ref="H38:H42" si="17">B38+E38</f>
        <v>4</v>
      </c>
      <c r="I38" s="32">
        <f t="shared" ref="I38:I42" si="18">C38+F38</f>
        <v>3</v>
      </c>
      <c r="J38" s="37">
        <f t="shared" si="3"/>
        <v>0.75</v>
      </c>
    </row>
    <row r="39" spans="1:10">
      <c r="A39" s="7" t="s">
        <v>43</v>
      </c>
      <c r="B39" s="8"/>
      <c r="C39" s="8"/>
      <c r="D39" s="9"/>
      <c r="E39" s="8">
        <v>10</v>
      </c>
      <c r="F39" s="8">
        <v>7</v>
      </c>
      <c r="G39" s="9">
        <f t="shared" si="7"/>
        <v>0.7</v>
      </c>
      <c r="H39" s="32">
        <f t="shared" si="17"/>
        <v>10</v>
      </c>
      <c r="I39" s="32">
        <f t="shared" si="18"/>
        <v>7</v>
      </c>
      <c r="J39" s="37">
        <f t="shared" si="3"/>
        <v>0.7</v>
      </c>
    </row>
    <row r="40" spans="1:10">
      <c r="A40" s="7" t="s">
        <v>44</v>
      </c>
      <c r="B40" s="8"/>
      <c r="C40" s="8"/>
      <c r="D40" s="9"/>
      <c r="E40" s="8">
        <v>48</v>
      </c>
      <c r="F40" s="8">
        <v>33</v>
      </c>
      <c r="G40" s="9">
        <f t="shared" si="7"/>
        <v>0.6875</v>
      </c>
      <c r="H40" s="32">
        <f t="shared" si="17"/>
        <v>48</v>
      </c>
      <c r="I40" s="32">
        <f t="shared" si="18"/>
        <v>33</v>
      </c>
      <c r="J40" s="37">
        <f t="shared" si="3"/>
        <v>0.6875</v>
      </c>
    </row>
    <row r="41" spans="1:10">
      <c r="A41" s="7" t="s">
        <v>45</v>
      </c>
      <c r="B41" s="8"/>
      <c r="C41" s="8"/>
      <c r="D41" s="9"/>
      <c r="E41" s="8">
        <v>3</v>
      </c>
      <c r="F41" s="8">
        <v>3</v>
      </c>
      <c r="G41" s="9">
        <f t="shared" si="7"/>
        <v>1</v>
      </c>
      <c r="H41" s="32">
        <f t="shared" si="17"/>
        <v>3</v>
      </c>
      <c r="I41" s="32">
        <f t="shared" si="18"/>
        <v>3</v>
      </c>
      <c r="J41" s="37">
        <f t="shared" si="3"/>
        <v>1</v>
      </c>
    </row>
    <row r="42" spans="1:10">
      <c r="A42" s="7" t="s">
        <v>46</v>
      </c>
      <c r="B42" s="8"/>
      <c r="C42" s="8"/>
      <c r="D42" s="9"/>
      <c r="E42" s="8"/>
      <c r="F42" s="8"/>
      <c r="G42" s="9" t="e">
        <f t="shared" si="7"/>
        <v>#DIV/0!</v>
      </c>
      <c r="H42" s="32">
        <f t="shared" si="17"/>
        <v>0</v>
      </c>
      <c r="I42" s="32">
        <f t="shared" si="18"/>
        <v>0</v>
      </c>
      <c r="J42" s="37" t="e">
        <f t="shared" si="3"/>
        <v>#DIV/0!</v>
      </c>
    </row>
    <row r="43" spans="1:10">
      <c r="A43" s="10" t="s">
        <v>47</v>
      </c>
      <c r="B43" s="11">
        <f t="shared" ref="B43:F43" si="19">SUM(B38:B42)</f>
        <v>0</v>
      </c>
      <c r="C43" s="11">
        <f t="shared" si="19"/>
        <v>0</v>
      </c>
      <c r="D43" s="12" t="e">
        <f>C43/B43</f>
        <v>#DIV/0!</v>
      </c>
      <c r="E43" s="11">
        <f t="shared" si="19"/>
        <v>65</v>
      </c>
      <c r="F43" s="11">
        <f t="shared" si="19"/>
        <v>46</v>
      </c>
      <c r="G43" s="12">
        <f t="shared" si="7"/>
        <v>0.707692307692308</v>
      </c>
      <c r="H43" s="11">
        <f>SUM(H38:H42)</f>
        <v>65</v>
      </c>
      <c r="I43" s="11">
        <f>SUM(I38:I42)</f>
        <v>46</v>
      </c>
      <c r="J43" s="13">
        <f t="shared" si="3"/>
        <v>0.707692307692308</v>
      </c>
    </row>
    <row r="44" spans="1:10">
      <c r="A44" s="7" t="s">
        <v>48</v>
      </c>
      <c r="B44" s="8"/>
      <c r="C44" s="8"/>
      <c r="D44" s="9"/>
      <c r="E44" s="8">
        <v>1</v>
      </c>
      <c r="F44" s="8">
        <v>1</v>
      </c>
      <c r="G44" s="9">
        <f t="shared" si="7"/>
        <v>1</v>
      </c>
      <c r="H44" s="32">
        <f t="shared" ref="H44:H48" si="20">B44+E44</f>
        <v>1</v>
      </c>
      <c r="I44" s="32">
        <f t="shared" ref="I44:I48" si="21">C44+F44</f>
        <v>1</v>
      </c>
      <c r="J44" s="37">
        <f t="shared" si="3"/>
        <v>1</v>
      </c>
    </row>
    <row r="45" spans="1:10">
      <c r="A45" s="7" t="s">
        <v>49</v>
      </c>
      <c r="B45" s="8"/>
      <c r="C45" s="8"/>
      <c r="D45" s="9"/>
      <c r="E45" s="8">
        <v>2</v>
      </c>
      <c r="F45" s="8">
        <v>0</v>
      </c>
      <c r="G45" s="9">
        <f t="shared" si="7"/>
        <v>0</v>
      </c>
      <c r="H45" s="32">
        <f t="shared" si="20"/>
        <v>2</v>
      </c>
      <c r="I45" s="32">
        <f t="shared" si="21"/>
        <v>0</v>
      </c>
      <c r="J45" s="37">
        <f t="shared" si="3"/>
        <v>0</v>
      </c>
    </row>
    <row r="46" spans="1:10">
      <c r="A46" s="7" t="s">
        <v>50</v>
      </c>
      <c r="B46" s="8"/>
      <c r="C46" s="8"/>
      <c r="D46" s="9"/>
      <c r="E46" s="8">
        <v>15</v>
      </c>
      <c r="F46" s="8">
        <v>10</v>
      </c>
      <c r="G46" s="9">
        <f t="shared" si="7"/>
        <v>0.666666666666667</v>
      </c>
      <c r="H46" s="32">
        <f t="shared" si="20"/>
        <v>15</v>
      </c>
      <c r="I46" s="32">
        <f t="shared" si="21"/>
        <v>10</v>
      </c>
      <c r="J46" s="37">
        <f t="shared" si="3"/>
        <v>0.666666666666667</v>
      </c>
    </row>
    <row r="47" spans="1:10">
      <c r="A47" s="7" t="s">
        <v>51</v>
      </c>
      <c r="B47" s="8"/>
      <c r="C47" s="8"/>
      <c r="D47" s="9"/>
      <c r="E47" s="8">
        <v>1</v>
      </c>
      <c r="F47" s="8">
        <v>1</v>
      </c>
      <c r="G47" s="9">
        <f t="shared" si="7"/>
        <v>1</v>
      </c>
      <c r="H47" s="32">
        <f t="shared" si="20"/>
        <v>1</v>
      </c>
      <c r="I47" s="32">
        <f t="shared" si="21"/>
        <v>1</v>
      </c>
      <c r="J47" s="37">
        <f t="shared" si="3"/>
        <v>1</v>
      </c>
    </row>
    <row r="48" spans="1:10">
      <c r="A48" s="7" t="s">
        <v>52</v>
      </c>
      <c r="B48" s="8"/>
      <c r="C48" s="8"/>
      <c r="D48" s="9"/>
      <c r="E48" s="8">
        <v>2</v>
      </c>
      <c r="F48" s="8">
        <v>1</v>
      </c>
      <c r="G48" s="9">
        <f t="shared" si="7"/>
        <v>0.5</v>
      </c>
      <c r="H48" s="32">
        <f t="shared" si="20"/>
        <v>2</v>
      </c>
      <c r="I48" s="32">
        <f t="shared" si="21"/>
        <v>1</v>
      </c>
      <c r="J48" s="37">
        <f t="shared" si="3"/>
        <v>0.5</v>
      </c>
    </row>
    <row r="49" spans="1:10">
      <c r="A49" s="10" t="s">
        <v>53</v>
      </c>
      <c r="B49" s="11">
        <f t="shared" ref="B49:F49" si="22">SUM(B44:B48)</f>
        <v>0</v>
      </c>
      <c r="C49" s="11">
        <f t="shared" si="22"/>
        <v>0</v>
      </c>
      <c r="D49" s="12" t="e">
        <f t="shared" ref="D49:D52" si="23">C49/B49</f>
        <v>#DIV/0!</v>
      </c>
      <c r="E49" s="11">
        <f t="shared" si="22"/>
        <v>21</v>
      </c>
      <c r="F49" s="11">
        <f t="shared" si="22"/>
        <v>13</v>
      </c>
      <c r="G49" s="12">
        <f t="shared" si="7"/>
        <v>0.619047619047619</v>
      </c>
      <c r="H49" s="11">
        <f>SUM(H44:H48)</f>
        <v>21</v>
      </c>
      <c r="I49" s="11">
        <f>SUM(I44:I48)</f>
        <v>13</v>
      </c>
      <c r="J49" s="13">
        <f t="shared" si="3"/>
        <v>0.619047619047619</v>
      </c>
    </row>
    <row r="50" spans="1:10">
      <c r="A50" s="17" t="s">
        <v>54</v>
      </c>
      <c r="B50" s="18">
        <f t="shared" ref="B50:F50" si="24">B43+B49</f>
        <v>0</v>
      </c>
      <c r="C50" s="18">
        <f t="shared" si="24"/>
        <v>0</v>
      </c>
      <c r="D50" s="20" t="e">
        <f t="shared" si="23"/>
        <v>#DIV/0!</v>
      </c>
      <c r="E50" s="18">
        <f t="shared" si="24"/>
        <v>86</v>
      </c>
      <c r="F50" s="18">
        <f t="shared" si="24"/>
        <v>59</v>
      </c>
      <c r="G50" s="20">
        <f t="shared" si="7"/>
        <v>0.686046511627907</v>
      </c>
      <c r="H50" s="18">
        <f>H43+H49</f>
        <v>86</v>
      </c>
      <c r="I50" s="18">
        <f>I43+I49</f>
        <v>59</v>
      </c>
      <c r="J50" s="20">
        <f t="shared" si="3"/>
        <v>0.686046511627907</v>
      </c>
    </row>
    <row r="51" customHeight="1" spans="1:10">
      <c r="A51" s="21" t="s">
        <v>55</v>
      </c>
      <c r="B51" s="22">
        <f t="shared" ref="B51:F51" si="25">B37+B50</f>
        <v>0</v>
      </c>
      <c r="C51" s="22">
        <f t="shared" si="25"/>
        <v>0</v>
      </c>
      <c r="D51" s="23" t="e">
        <f t="shared" si="23"/>
        <v>#DIV/0!</v>
      </c>
      <c r="E51" s="22">
        <f t="shared" si="25"/>
        <v>139</v>
      </c>
      <c r="F51" s="22">
        <f t="shared" si="25"/>
        <v>98</v>
      </c>
      <c r="G51" s="23">
        <f t="shared" si="7"/>
        <v>0.705035971223022</v>
      </c>
      <c r="H51" s="22">
        <f>H37+H50</f>
        <v>139</v>
      </c>
      <c r="I51" s="22">
        <f>I37+I50</f>
        <v>98</v>
      </c>
      <c r="J51" s="23">
        <f t="shared" si="3"/>
        <v>0.705035971223022</v>
      </c>
    </row>
    <row r="52" customHeight="1" spans="1:10">
      <c r="A52" s="24" t="s">
        <v>56</v>
      </c>
      <c r="B52" s="25">
        <f t="shared" ref="B52:F52" si="26">B24+B51</f>
        <v>0</v>
      </c>
      <c r="C52" s="25">
        <f t="shared" si="26"/>
        <v>0</v>
      </c>
      <c r="D52" s="26" t="e">
        <f t="shared" si="23"/>
        <v>#DIV/0!</v>
      </c>
      <c r="E52" s="25">
        <f t="shared" si="26"/>
        <v>2656</v>
      </c>
      <c r="F52" s="25">
        <f t="shared" si="26"/>
        <v>2237</v>
      </c>
      <c r="G52" s="26">
        <f t="shared" si="7"/>
        <v>0.842243975903614</v>
      </c>
      <c r="H52" s="33">
        <f>E52+B52</f>
        <v>2656</v>
      </c>
      <c r="I52" s="33">
        <f>F52+C52</f>
        <v>2237</v>
      </c>
      <c r="J52" s="26">
        <f t="shared" si="3"/>
        <v>0.842243975903614</v>
      </c>
    </row>
    <row r="53" ht="60" customHeight="1" spans="1:10">
      <c r="A53" s="27" t="s">
        <v>57</v>
      </c>
      <c r="B53" s="28"/>
      <c r="C53" s="28"/>
      <c r="D53" s="28"/>
      <c r="E53" s="28"/>
      <c r="F53" s="28"/>
      <c r="G53" s="28"/>
      <c r="H53" s="28"/>
      <c r="I53" s="28"/>
      <c r="J53" s="28"/>
    </row>
    <row r="54" spans="10:10">
      <c r="J54" s="2" t="s">
        <v>58</v>
      </c>
    </row>
  </sheetData>
  <mergeCells count="6">
    <mergeCell ref="A1:J1"/>
    <mergeCell ref="B2:D2"/>
    <mergeCell ref="E2:G2"/>
    <mergeCell ref="H2:J2"/>
    <mergeCell ref="A53:J53"/>
    <mergeCell ref="A2:A3"/>
  </mergeCells>
  <printOptions horizontalCentered="1" verticalCentered="1"/>
  <pageMargins left="0.751388888888889" right="0.751388888888889" top="1" bottom="1" header="0.5" footer="0.5"/>
  <pageSetup paperSize="9" scale="9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tabSelected="1" zoomScale="115" zoomScaleNormal="115" workbookViewId="0">
      <pane xSplit="1" ySplit="3" topLeftCell="B10" activePane="bottomRight" state="frozen"/>
      <selection/>
      <selection pane="topRight"/>
      <selection pane="bottomLeft"/>
      <selection pane="bottomRight" activeCell="B2" sqref="B2:D2"/>
    </sheetView>
  </sheetViews>
  <sheetFormatPr defaultColWidth="9.125" defaultRowHeight="13.5"/>
  <cols>
    <col min="1" max="1" width="23.625" style="1" customWidth="1"/>
    <col min="2" max="10" width="7.625" style="2" customWidth="1"/>
    <col min="11" max="16384" width="9.125" style="2"/>
  </cols>
  <sheetData>
    <row r="1" ht="28.15" customHeight="1" spans="1:10">
      <c r="A1" s="3" t="s">
        <v>64</v>
      </c>
      <c r="B1" s="4"/>
      <c r="C1" s="4"/>
      <c r="D1" s="4"/>
      <c r="E1" s="4"/>
      <c r="F1" s="4"/>
      <c r="G1" s="4"/>
      <c r="H1" s="29"/>
      <c r="I1" s="29"/>
      <c r="J1" s="29"/>
    </row>
    <row r="2" ht="56.1" customHeight="1" spans="1:10">
      <c r="A2" s="5" t="s">
        <v>1</v>
      </c>
      <c r="B2" s="6" t="s">
        <v>2</v>
      </c>
      <c r="C2" s="6"/>
      <c r="D2" s="6"/>
      <c r="E2" s="6" t="s">
        <v>61</v>
      </c>
      <c r="F2" s="6"/>
      <c r="G2" s="6"/>
      <c r="H2" s="30" t="s">
        <v>4</v>
      </c>
      <c r="I2" s="34"/>
      <c r="J2" s="35"/>
    </row>
    <row r="3" ht="28.15" customHeight="1" spans="1:10">
      <c r="A3" s="5"/>
      <c r="B3" s="6" t="s">
        <v>5</v>
      </c>
      <c r="C3" s="6" t="s">
        <v>6</v>
      </c>
      <c r="D3" s="6" t="s">
        <v>7</v>
      </c>
      <c r="E3" s="6" t="s">
        <v>5</v>
      </c>
      <c r="F3" s="6" t="s">
        <v>6</v>
      </c>
      <c r="G3" s="6" t="s">
        <v>7</v>
      </c>
      <c r="H3" s="31" t="s">
        <v>5</v>
      </c>
      <c r="I3" s="6" t="s">
        <v>6</v>
      </c>
      <c r="J3" s="36" t="s">
        <v>7</v>
      </c>
    </row>
    <row r="4" spans="1:10">
      <c r="A4" s="7" t="s">
        <v>8</v>
      </c>
      <c r="B4" s="8">
        <v>0</v>
      </c>
      <c r="C4" s="8">
        <v>0</v>
      </c>
      <c r="D4" s="9" t="e">
        <f>C4/B4</f>
        <v>#DIV/0!</v>
      </c>
      <c r="E4" s="8">
        <v>640</v>
      </c>
      <c r="F4" s="8">
        <v>494</v>
      </c>
      <c r="G4" s="9">
        <f t="shared" ref="G4:G12" si="0">F4/E4</f>
        <v>0.771875</v>
      </c>
      <c r="H4" s="32">
        <f t="shared" ref="H4:H8" si="1">B4+E4</f>
        <v>640</v>
      </c>
      <c r="I4" s="32">
        <f t="shared" ref="I4:I8" si="2">C4+F4</f>
        <v>494</v>
      </c>
      <c r="J4" s="37">
        <f t="shared" ref="J4:J52" si="3">I4/H4</f>
        <v>0.771875</v>
      </c>
    </row>
    <row r="5" spans="1:10">
      <c r="A5" s="7" t="s">
        <v>9</v>
      </c>
      <c r="B5" s="8"/>
      <c r="C5" s="8"/>
      <c r="D5" s="9"/>
      <c r="E5" s="8"/>
      <c r="F5" s="8"/>
      <c r="G5" s="9" t="e">
        <f t="shared" si="0"/>
        <v>#DIV/0!</v>
      </c>
      <c r="H5" s="32">
        <f t="shared" si="1"/>
        <v>0</v>
      </c>
      <c r="I5" s="32">
        <f t="shared" si="2"/>
        <v>0</v>
      </c>
      <c r="J5" s="37" t="e">
        <f t="shared" si="3"/>
        <v>#DIV/0!</v>
      </c>
    </row>
    <row r="6" spans="1:10">
      <c r="A6" s="7" t="s">
        <v>10</v>
      </c>
      <c r="B6" s="8"/>
      <c r="C6" s="8"/>
      <c r="D6" s="9"/>
      <c r="E6" s="8">
        <v>27</v>
      </c>
      <c r="F6" s="8">
        <v>14</v>
      </c>
      <c r="G6" s="9">
        <f t="shared" si="0"/>
        <v>0.518518518518518</v>
      </c>
      <c r="H6" s="32">
        <f t="shared" si="1"/>
        <v>27</v>
      </c>
      <c r="I6" s="32">
        <f t="shared" si="2"/>
        <v>14</v>
      </c>
      <c r="J6" s="37">
        <f t="shared" si="3"/>
        <v>0.518518518518518</v>
      </c>
    </row>
    <row r="7" spans="1:10">
      <c r="A7" s="7" t="s">
        <v>11</v>
      </c>
      <c r="B7" s="8"/>
      <c r="C7" s="8"/>
      <c r="D7" s="9"/>
      <c r="E7" s="8">
        <v>238</v>
      </c>
      <c r="F7" s="8">
        <v>147</v>
      </c>
      <c r="G7" s="9">
        <f t="shared" si="0"/>
        <v>0.617647058823529</v>
      </c>
      <c r="H7" s="32">
        <f t="shared" si="1"/>
        <v>238</v>
      </c>
      <c r="I7" s="32">
        <f t="shared" si="2"/>
        <v>147</v>
      </c>
      <c r="J7" s="37">
        <f t="shared" si="3"/>
        <v>0.617647058823529</v>
      </c>
    </row>
    <row r="8" spans="1:10">
      <c r="A8" s="7" t="s">
        <v>12</v>
      </c>
      <c r="B8" s="8"/>
      <c r="C8" s="8"/>
      <c r="D8" s="9"/>
      <c r="E8" s="8">
        <v>410</v>
      </c>
      <c r="F8" s="8">
        <v>351</v>
      </c>
      <c r="G8" s="9">
        <f t="shared" si="0"/>
        <v>0.85609756097561</v>
      </c>
      <c r="H8" s="32">
        <f t="shared" si="1"/>
        <v>410</v>
      </c>
      <c r="I8" s="32">
        <f t="shared" si="2"/>
        <v>351</v>
      </c>
      <c r="J8" s="37">
        <f t="shared" si="3"/>
        <v>0.85609756097561</v>
      </c>
    </row>
    <row r="9" spans="1:13">
      <c r="A9" s="10" t="s">
        <v>13</v>
      </c>
      <c r="B9" s="11">
        <f t="shared" ref="B9:F9" si="4">SUM(B4:B8)</f>
        <v>0</v>
      </c>
      <c r="C9" s="11">
        <f t="shared" si="4"/>
        <v>0</v>
      </c>
      <c r="D9" s="12" t="e">
        <f>C9/B9</f>
        <v>#DIV/0!</v>
      </c>
      <c r="E9" s="11">
        <f t="shared" si="4"/>
        <v>1315</v>
      </c>
      <c r="F9" s="11">
        <f t="shared" si="4"/>
        <v>1006</v>
      </c>
      <c r="G9" s="12">
        <f t="shared" si="0"/>
        <v>0.765019011406844</v>
      </c>
      <c r="H9" s="11">
        <f>SUM(H4:H8)</f>
        <v>1315</v>
      </c>
      <c r="I9" s="11">
        <f>SUM(I4:I8)</f>
        <v>1006</v>
      </c>
      <c r="J9" s="13">
        <f t="shared" si="3"/>
        <v>0.765019011406844</v>
      </c>
      <c r="M9" s="8">
        <v>1</v>
      </c>
    </row>
    <row r="10" spans="1:10">
      <c r="A10" s="7" t="s">
        <v>14</v>
      </c>
      <c r="B10" s="8"/>
      <c r="C10" s="8"/>
      <c r="D10" s="9"/>
      <c r="E10" s="8">
        <v>612</v>
      </c>
      <c r="F10" s="8">
        <v>547</v>
      </c>
      <c r="G10" s="9">
        <f t="shared" si="0"/>
        <v>0.893790849673203</v>
      </c>
      <c r="H10" s="32">
        <f t="shared" ref="H10:H22" si="5">B10+E10</f>
        <v>612</v>
      </c>
      <c r="I10" s="32">
        <f t="shared" ref="I10:I22" si="6">C10+F10</f>
        <v>547</v>
      </c>
      <c r="J10" s="37">
        <f t="shared" si="3"/>
        <v>0.893790849673203</v>
      </c>
    </row>
    <row r="11" spans="1:10">
      <c r="A11" s="7" t="s">
        <v>15</v>
      </c>
      <c r="B11" s="8"/>
      <c r="C11" s="8"/>
      <c r="D11" s="9"/>
      <c r="E11" s="8">
        <v>228</v>
      </c>
      <c r="F11" s="8">
        <v>216</v>
      </c>
      <c r="G11" s="9">
        <f t="shared" si="0"/>
        <v>0.947368421052632</v>
      </c>
      <c r="H11" s="32">
        <f t="shared" si="5"/>
        <v>228</v>
      </c>
      <c r="I11" s="32">
        <f t="shared" si="6"/>
        <v>216</v>
      </c>
      <c r="J11" s="37">
        <f t="shared" si="3"/>
        <v>0.947368421052632</v>
      </c>
    </row>
    <row r="12" spans="1:10">
      <c r="A12" s="7" t="s">
        <v>16</v>
      </c>
      <c r="B12" s="8"/>
      <c r="C12" s="8"/>
      <c r="D12" s="9"/>
      <c r="E12" s="8">
        <v>278</v>
      </c>
      <c r="F12" s="8">
        <v>249</v>
      </c>
      <c r="G12" s="9">
        <f t="shared" si="0"/>
        <v>0.89568345323741</v>
      </c>
      <c r="H12" s="32">
        <f t="shared" si="5"/>
        <v>278</v>
      </c>
      <c r="I12" s="32">
        <f t="shared" si="6"/>
        <v>249</v>
      </c>
      <c r="J12" s="37">
        <f t="shared" si="3"/>
        <v>0.89568345323741</v>
      </c>
    </row>
    <row r="13" spans="1:10">
      <c r="A13" s="7" t="s">
        <v>17</v>
      </c>
      <c r="B13" s="8"/>
      <c r="C13" s="8"/>
      <c r="D13" s="9"/>
      <c r="E13" s="8"/>
      <c r="F13" s="8"/>
      <c r="G13" s="9"/>
      <c r="H13" s="32">
        <f t="shared" si="5"/>
        <v>0</v>
      </c>
      <c r="I13" s="32">
        <f t="shared" si="6"/>
        <v>0</v>
      </c>
      <c r="J13" s="37" t="e">
        <f t="shared" si="3"/>
        <v>#DIV/0!</v>
      </c>
    </row>
    <row r="14" spans="1:10">
      <c r="A14" s="7" t="s">
        <v>18</v>
      </c>
      <c r="B14" s="8"/>
      <c r="C14" s="8"/>
      <c r="D14" s="9"/>
      <c r="E14" s="8">
        <v>146</v>
      </c>
      <c r="F14" s="8">
        <v>131</v>
      </c>
      <c r="G14" s="9">
        <f>F14/E14</f>
        <v>0.897260273972603</v>
      </c>
      <c r="H14" s="32">
        <f t="shared" si="5"/>
        <v>146</v>
      </c>
      <c r="I14" s="32">
        <f t="shared" si="6"/>
        <v>131</v>
      </c>
      <c r="J14" s="37">
        <f t="shared" si="3"/>
        <v>0.897260273972603</v>
      </c>
    </row>
    <row r="15" spans="1:10">
      <c r="A15" s="7" t="s">
        <v>19</v>
      </c>
      <c r="B15" s="8"/>
      <c r="C15" s="8"/>
      <c r="D15" s="9"/>
      <c r="E15" s="8"/>
      <c r="F15" s="8"/>
      <c r="G15" s="9"/>
      <c r="H15" s="32">
        <f t="shared" si="5"/>
        <v>0</v>
      </c>
      <c r="I15" s="32">
        <f t="shared" si="6"/>
        <v>0</v>
      </c>
      <c r="J15" s="37" t="e">
        <f t="shared" si="3"/>
        <v>#DIV/0!</v>
      </c>
    </row>
    <row r="16" spans="1:10">
      <c r="A16" s="7" t="s">
        <v>20</v>
      </c>
      <c r="B16" s="8"/>
      <c r="C16" s="8"/>
      <c r="D16" s="9"/>
      <c r="E16" s="8"/>
      <c r="F16" s="8"/>
      <c r="G16" s="9"/>
      <c r="H16" s="32">
        <f t="shared" si="5"/>
        <v>0</v>
      </c>
      <c r="I16" s="32">
        <f t="shared" si="6"/>
        <v>0</v>
      </c>
      <c r="J16" s="37" t="e">
        <f t="shared" si="3"/>
        <v>#DIV/0!</v>
      </c>
    </row>
    <row r="17" spans="1:10">
      <c r="A17" s="7" t="s">
        <v>21</v>
      </c>
      <c r="B17" s="8"/>
      <c r="C17" s="8"/>
      <c r="D17" s="9"/>
      <c r="E17" s="8"/>
      <c r="F17" s="8"/>
      <c r="G17" s="9"/>
      <c r="H17" s="32">
        <f t="shared" si="5"/>
        <v>0</v>
      </c>
      <c r="I17" s="32">
        <f t="shared" si="6"/>
        <v>0</v>
      </c>
      <c r="J17" s="37" t="e">
        <f t="shared" si="3"/>
        <v>#DIV/0!</v>
      </c>
    </row>
    <row r="18" spans="1:10">
      <c r="A18" s="7" t="s">
        <v>22</v>
      </c>
      <c r="B18" s="8"/>
      <c r="C18" s="8"/>
      <c r="D18" s="9"/>
      <c r="E18" s="8"/>
      <c r="F18" s="8"/>
      <c r="G18" s="9"/>
      <c r="H18" s="32">
        <f t="shared" si="5"/>
        <v>0</v>
      </c>
      <c r="I18" s="32">
        <f t="shared" si="6"/>
        <v>0</v>
      </c>
      <c r="J18" s="37" t="e">
        <f t="shared" si="3"/>
        <v>#DIV/0!</v>
      </c>
    </row>
    <row r="19" spans="1:10">
      <c r="A19" s="7" t="s">
        <v>23</v>
      </c>
      <c r="B19" s="8"/>
      <c r="C19" s="8"/>
      <c r="D19" s="9"/>
      <c r="E19" s="8">
        <v>3</v>
      </c>
      <c r="F19" s="8">
        <v>2</v>
      </c>
      <c r="G19" s="9">
        <f t="shared" ref="G19:G52" si="7">F19/E19</f>
        <v>0.666666666666667</v>
      </c>
      <c r="H19" s="32">
        <f t="shared" si="5"/>
        <v>3</v>
      </c>
      <c r="I19" s="32">
        <f t="shared" si="6"/>
        <v>2</v>
      </c>
      <c r="J19" s="37">
        <f t="shared" si="3"/>
        <v>0.666666666666667</v>
      </c>
    </row>
    <row r="20" spans="1:10">
      <c r="A20" s="7" t="s">
        <v>24</v>
      </c>
      <c r="B20" s="8"/>
      <c r="C20" s="8"/>
      <c r="D20" s="9"/>
      <c r="E20" s="8"/>
      <c r="F20" s="8"/>
      <c r="G20" s="9"/>
      <c r="H20" s="32">
        <f t="shared" si="5"/>
        <v>0</v>
      </c>
      <c r="I20" s="32">
        <f t="shared" si="6"/>
        <v>0</v>
      </c>
      <c r="J20" s="37" t="e">
        <f t="shared" si="3"/>
        <v>#DIV/0!</v>
      </c>
    </row>
    <row r="21" spans="1:10">
      <c r="A21" s="7" t="s">
        <v>25</v>
      </c>
      <c r="B21" s="8"/>
      <c r="C21" s="8"/>
      <c r="D21" s="9"/>
      <c r="E21" s="8"/>
      <c r="F21" s="8"/>
      <c r="G21" s="9"/>
      <c r="H21" s="32">
        <f t="shared" si="5"/>
        <v>0</v>
      </c>
      <c r="I21" s="32">
        <f t="shared" si="6"/>
        <v>0</v>
      </c>
      <c r="J21" s="37" t="e">
        <f t="shared" si="3"/>
        <v>#DIV/0!</v>
      </c>
    </row>
    <row r="22" spans="1:10">
      <c r="A22" s="7" t="s">
        <v>26</v>
      </c>
      <c r="B22" s="8"/>
      <c r="C22" s="8"/>
      <c r="D22" s="9"/>
      <c r="E22" s="8"/>
      <c r="F22" s="8"/>
      <c r="G22" s="9"/>
      <c r="H22" s="32">
        <f t="shared" si="5"/>
        <v>0</v>
      </c>
      <c r="I22" s="32">
        <f t="shared" si="6"/>
        <v>0</v>
      </c>
      <c r="J22" s="37" t="e">
        <f t="shared" si="3"/>
        <v>#DIV/0!</v>
      </c>
    </row>
    <row r="23" spans="1:10">
      <c r="A23" s="10" t="s">
        <v>27</v>
      </c>
      <c r="B23" s="11">
        <f t="shared" ref="B23:F23" si="8">SUM(B10:B22)</f>
        <v>0</v>
      </c>
      <c r="C23" s="11">
        <f t="shared" si="8"/>
        <v>0</v>
      </c>
      <c r="D23" s="13" t="e">
        <f>C23/B23</f>
        <v>#DIV/0!</v>
      </c>
      <c r="E23" s="11">
        <f t="shared" si="8"/>
        <v>1267</v>
      </c>
      <c r="F23" s="11">
        <f t="shared" si="8"/>
        <v>1145</v>
      </c>
      <c r="G23" s="13">
        <f t="shared" si="7"/>
        <v>0.90370955011839</v>
      </c>
      <c r="H23" s="11">
        <f>SUM(H10:H22)</f>
        <v>1267</v>
      </c>
      <c r="I23" s="11">
        <f>SUM(I10:I22)</f>
        <v>1145</v>
      </c>
      <c r="J23" s="13">
        <f t="shared" si="3"/>
        <v>0.90370955011839</v>
      </c>
    </row>
    <row r="24" spans="1:10">
      <c r="A24" s="14" t="s">
        <v>28</v>
      </c>
      <c r="B24" s="15">
        <f t="shared" ref="B24:F24" si="9">B9+B23</f>
        <v>0</v>
      </c>
      <c r="C24" s="15">
        <f t="shared" si="9"/>
        <v>0</v>
      </c>
      <c r="D24" s="16" t="e">
        <f>C24/B24</f>
        <v>#DIV/0!</v>
      </c>
      <c r="E24" s="15">
        <f t="shared" si="9"/>
        <v>2582</v>
      </c>
      <c r="F24" s="15">
        <f t="shared" si="9"/>
        <v>2151</v>
      </c>
      <c r="G24" s="16">
        <f t="shared" si="7"/>
        <v>0.833075135553834</v>
      </c>
      <c r="H24" s="15">
        <f>H9+H23</f>
        <v>2582</v>
      </c>
      <c r="I24" s="15">
        <f>I9+I23</f>
        <v>2151</v>
      </c>
      <c r="J24" s="38">
        <f t="shared" si="3"/>
        <v>0.833075135553834</v>
      </c>
    </row>
    <row r="25" spans="1:10">
      <c r="A25" s="7" t="s">
        <v>29</v>
      </c>
      <c r="B25" s="8"/>
      <c r="C25" s="8"/>
      <c r="D25" s="9"/>
      <c r="E25" s="8">
        <v>4</v>
      </c>
      <c r="F25" s="8">
        <v>2</v>
      </c>
      <c r="G25" s="9">
        <f t="shared" si="7"/>
        <v>0.5</v>
      </c>
      <c r="H25" s="32">
        <f t="shared" ref="H25:H29" si="10">B25+E25</f>
        <v>4</v>
      </c>
      <c r="I25" s="32">
        <f t="shared" ref="I25:I29" si="11">C25+F25</f>
        <v>2</v>
      </c>
      <c r="J25" s="37">
        <f t="shared" si="3"/>
        <v>0.5</v>
      </c>
    </row>
    <row r="26" spans="1:10">
      <c r="A26" s="7" t="s">
        <v>30</v>
      </c>
      <c r="B26" s="8"/>
      <c r="C26" s="8"/>
      <c r="D26" s="9"/>
      <c r="E26" s="8">
        <v>1</v>
      </c>
      <c r="F26" s="8">
        <v>1</v>
      </c>
      <c r="G26" s="9">
        <f t="shared" si="7"/>
        <v>1</v>
      </c>
      <c r="H26" s="32">
        <f t="shared" si="10"/>
        <v>1</v>
      </c>
      <c r="I26" s="32">
        <f t="shared" si="11"/>
        <v>1</v>
      </c>
      <c r="J26" s="37">
        <f t="shared" si="3"/>
        <v>1</v>
      </c>
    </row>
    <row r="27" spans="1:10">
      <c r="A27" s="7" t="s">
        <v>31</v>
      </c>
      <c r="B27" s="8"/>
      <c r="C27" s="8"/>
      <c r="D27" s="9"/>
      <c r="E27" s="8">
        <v>12</v>
      </c>
      <c r="F27" s="8">
        <v>8</v>
      </c>
      <c r="G27" s="9">
        <f t="shared" si="7"/>
        <v>0.666666666666667</v>
      </c>
      <c r="H27" s="32">
        <f t="shared" si="10"/>
        <v>12</v>
      </c>
      <c r="I27" s="32">
        <f t="shared" si="11"/>
        <v>8</v>
      </c>
      <c r="J27" s="37">
        <f t="shared" si="3"/>
        <v>0.666666666666667</v>
      </c>
    </row>
    <row r="28" spans="1:10">
      <c r="A28" s="7" t="s">
        <v>32</v>
      </c>
      <c r="B28" s="8"/>
      <c r="C28" s="8"/>
      <c r="D28" s="9"/>
      <c r="E28" s="8">
        <v>3</v>
      </c>
      <c r="F28" s="8">
        <v>3</v>
      </c>
      <c r="G28" s="9">
        <f t="shared" si="7"/>
        <v>1</v>
      </c>
      <c r="H28" s="32">
        <f t="shared" si="10"/>
        <v>3</v>
      </c>
      <c r="I28" s="32">
        <f t="shared" si="11"/>
        <v>3</v>
      </c>
      <c r="J28" s="37">
        <f t="shared" si="3"/>
        <v>1</v>
      </c>
    </row>
    <row r="29" spans="1:10">
      <c r="A29" s="7" t="s">
        <v>33</v>
      </c>
      <c r="B29" s="8"/>
      <c r="C29" s="8"/>
      <c r="D29" s="9"/>
      <c r="E29" s="8">
        <v>1</v>
      </c>
      <c r="F29" s="8">
        <v>0</v>
      </c>
      <c r="G29" s="9">
        <f t="shared" si="7"/>
        <v>0</v>
      </c>
      <c r="H29" s="32">
        <f t="shared" si="10"/>
        <v>1</v>
      </c>
      <c r="I29" s="32">
        <f t="shared" si="11"/>
        <v>0</v>
      </c>
      <c r="J29" s="37">
        <f t="shared" si="3"/>
        <v>0</v>
      </c>
    </row>
    <row r="30" spans="1:10">
      <c r="A30" s="10" t="s">
        <v>34</v>
      </c>
      <c r="B30" s="11">
        <f t="shared" ref="B30:F30" si="12">SUM(B25:B29)</f>
        <v>0</v>
      </c>
      <c r="C30" s="11">
        <f t="shared" si="12"/>
        <v>0</v>
      </c>
      <c r="D30" s="12" t="e">
        <f>C30/B30</f>
        <v>#DIV/0!</v>
      </c>
      <c r="E30" s="11">
        <f t="shared" si="12"/>
        <v>21</v>
      </c>
      <c r="F30" s="11">
        <f t="shared" si="12"/>
        <v>14</v>
      </c>
      <c r="G30" s="12">
        <f t="shared" si="7"/>
        <v>0.666666666666667</v>
      </c>
      <c r="H30" s="11">
        <f>SUM(H25:H29)</f>
        <v>21</v>
      </c>
      <c r="I30" s="11">
        <f>SUM(I25:I29)</f>
        <v>14</v>
      </c>
      <c r="J30" s="13">
        <f t="shared" si="3"/>
        <v>0.666666666666667</v>
      </c>
    </row>
    <row r="31" spans="1:10">
      <c r="A31" s="7" t="s">
        <v>35</v>
      </c>
      <c r="B31" s="8"/>
      <c r="C31" s="8"/>
      <c r="D31" s="9"/>
      <c r="E31" s="8">
        <v>15</v>
      </c>
      <c r="F31" s="8">
        <v>12</v>
      </c>
      <c r="G31" s="9">
        <f t="shared" si="7"/>
        <v>0.8</v>
      </c>
      <c r="H31" s="32">
        <f t="shared" ref="H31:H35" si="13">B31+E31</f>
        <v>15</v>
      </c>
      <c r="I31" s="32">
        <f t="shared" ref="I31:I35" si="14">C31+F31</f>
        <v>12</v>
      </c>
      <c r="J31" s="37">
        <f t="shared" si="3"/>
        <v>0.8</v>
      </c>
    </row>
    <row r="32" spans="1:10">
      <c r="A32" s="7" t="s">
        <v>36</v>
      </c>
      <c r="B32" s="8"/>
      <c r="C32" s="8"/>
      <c r="D32" s="9"/>
      <c r="E32" s="8">
        <v>1</v>
      </c>
      <c r="F32" s="8">
        <v>1</v>
      </c>
      <c r="G32" s="9">
        <f t="shared" si="7"/>
        <v>1</v>
      </c>
      <c r="H32" s="32">
        <f t="shared" si="13"/>
        <v>1</v>
      </c>
      <c r="I32" s="32">
        <f t="shared" si="14"/>
        <v>1</v>
      </c>
      <c r="J32" s="37">
        <f t="shared" si="3"/>
        <v>1</v>
      </c>
    </row>
    <row r="33" spans="1:10">
      <c r="A33" s="7" t="s">
        <v>37</v>
      </c>
      <c r="B33" s="8"/>
      <c r="C33" s="8"/>
      <c r="D33" s="9"/>
      <c r="E33" s="8">
        <v>8</v>
      </c>
      <c r="F33" s="8">
        <v>5</v>
      </c>
      <c r="G33" s="9">
        <f t="shared" si="7"/>
        <v>0.625</v>
      </c>
      <c r="H33" s="32">
        <f t="shared" si="13"/>
        <v>8</v>
      </c>
      <c r="I33" s="32">
        <f t="shared" si="14"/>
        <v>5</v>
      </c>
      <c r="J33" s="37">
        <f t="shared" si="3"/>
        <v>0.625</v>
      </c>
    </row>
    <row r="34" spans="1:10">
      <c r="A34" s="7" t="s">
        <v>38</v>
      </c>
      <c r="B34" s="8"/>
      <c r="C34" s="8"/>
      <c r="D34" s="9"/>
      <c r="E34" s="8">
        <v>2</v>
      </c>
      <c r="F34" s="8">
        <v>2</v>
      </c>
      <c r="G34" s="9">
        <f t="shared" si="7"/>
        <v>1</v>
      </c>
      <c r="H34" s="32">
        <f t="shared" si="13"/>
        <v>2</v>
      </c>
      <c r="I34" s="32">
        <f t="shared" si="14"/>
        <v>2</v>
      </c>
      <c r="J34" s="37">
        <f t="shared" si="3"/>
        <v>1</v>
      </c>
    </row>
    <row r="35" spans="1:10">
      <c r="A35" s="7" t="s">
        <v>39</v>
      </c>
      <c r="B35" s="8"/>
      <c r="C35" s="8"/>
      <c r="D35" s="9"/>
      <c r="E35" s="8">
        <v>1</v>
      </c>
      <c r="F35" s="8">
        <v>0</v>
      </c>
      <c r="G35" s="9">
        <f t="shared" si="7"/>
        <v>0</v>
      </c>
      <c r="H35" s="32">
        <f t="shared" si="13"/>
        <v>1</v>
      </c>
      <c r="I35" s="32">
        <f t="shared" si="14"/>
        <v>0</v>
      </c>
      <c r="J35" s="37">
        <f t="shared" si="3"/>
        <v>0</v>
      </c>
    </row>
    <row r="36" spans="1:10">
      <c r="A36" s="10" t="s">
        <v>40</v>
      </c>
      <c r="B36" s="11">
        <f>SUM(B31:B35)</f>
        <v>0</v>
      </c>
      <c r="C36" s="11">
        <f>SUM(C31:C35)</f>
        <v>0</v>
      </c>
      <c r="D36" s="12" t="e">
        <f>C36/B36</f>
        <v>#DIV/0!</v>
      </c>
      <c r="E36" s="11">
        <f>SUM(E31:E35)</f>
        <v>27</v>
      </c>
      <c r="F36" s="11">
        <f>SUM(F31:F35)</f>
        <v>20</v>
      </c>
      <c r="G36" s="12">
        <f t="shared" si="7"/>
        <v>0.740740740740741</v>
      </c>
      <c r="H36" s="11">
        <f>SUM(H31:H35)</f>
        <v>27</v>
      </c>
      <c r="I36" s="11">
        <f>SUM(I31:I35)</f>
        <v>20</v>
      </c>
      <c r="J36" s="13">
        <f t="shared" si="3"/>
        <v>0.740740740740741</v>
      </c>
    </row>
    <row r="37" spans="1:10">
      <c r="A37" s="17" t="s">
        <v>41</v>
      </c>
      <c r="B37" s="18">
        <f t="shared" ref="B37:F37" si="15">B30+B36</f>
        <v>0</v>
      </c>
      <c r="C37" s="18">
        <f t="shared" si="15"/>
        <v>0</v>
      </c>
      <c r="D37" s="19" t="e">
        <f>C37/B37</f>
        <v>#DIV/0!</v>
      </c>
      <c r="E37" s="18">
        <f t="shared" si="15"/>
        <v>48</v>
      </c>
      <c r="F37" s="18">
        <f t="shared" si="15"/>
        <v>34</v>
      </c>
      <c r="G37" s="19">
        <f t="shared" si="7"/>
        <v>0.708333333333333</v>
      </c>
      <c r="H37" s="18">
        <f>H30+H36</f>
        <v>48</v>
      </c>
      <c r="I37" s="18">
        <f>I30+I36</f>
        <v>34</v>
      </c>
      <c r="J37" s="20">
        <f t="shared" si="3"/>
        <v>0.708333333333333</v>
      </c>
    </row>
    <row r="38" ht="13" customHeight="1" spans="1:10">
      <c r="A38" s="7" t="s">
        <v>42</v>
      </c>
      <c r="B38" s="8"/>
      <c r="C38" s="8"/>
      <c r="D38" s="9"/>
      <c r="E38" s="8">
        <v>2</v>
      </c>
      <c r="F38" s="8">
        <v>2</v>
      </c>
      <c r="G38" s="9">
        <f t="shared" si="7"/>
        <v>1</v>
      </c>
      <c r="H38" s="32">
        <f t="shared" ref="H38:H42" si="16">B38+E38</f>
        <v>2</v>
      </c>
      <c r="I38" s="32">
        <f t="shared" ref="I38:I42" si="17">C38+F38</f>
        <v>2</v>
      </c>
      <c r="J38" s="37">
        <f t="shared" si="3"/>
        <v>1</v>
      </c>
    </row>
    <row r="39" spans="1:10">
      <c r="A39" s="7" t="s">
        <v>43</v>
      </c>
      <c r="B39" s="8"/>
      <c r="C39" s="8"/>
      <c r="D39" s="9"/>
      <c r="E39" s="8">
        <v>7</v>
      </c>
      <c r="F39" s="8">
        <v>7</v>
      </c>
      <c r="G39" s="9">
        <f t="shared" si="7"/>
        <v>1</v>
      </c>
      <c r="H39" s="32">
        <f t="shared" si="16"/>
        <v>7</v>
      </c>
      <c r="I39" s="32">
        <f t="shared" si="17"/>
        <v>7</v>
      </c>
      <c r="J39" s="37">
        <f t="shared" si="3"/>
        <v>1</v>
      </c>
    </row>
    <row r="40" spans="1:10">
      <c r="A40" s="7" t="s">
        <v>44</v>
      </c>
      <c r="B40" s="8"/>
      <c r="C40" s="8"/>
      <c r="D40" s="9"/>
      <c r="E40" s="8">
        <v>40</v>
      </c>
      <c r="F40" s="8">
        <v>20</v>
      </c>
      <c r="G40" s="9">
        <f t="shared" si="7"/>
        <v>0.5</v>
      </c>
      <c r="H40" s="32">
        <f t="shared" si="16"/>
        <v>40</v>
      </c>
      <c r="I40" s="32">
        <f t="shared" si="17"/>
        <v>20</v>
      </c>
      <c r="J40" s="37">
        <f t="shared" si="3"/>
        <v>0.5</v>
      </c>
    </row>
    <row r="41" spans="1:10">
      <c r="A41" s="7" t="s">
        <v>45</v>
      </c>
      <c r="B41" s="8"/>
      <c r="C41" s="8"/>
      <c r="D41" s="9"/>
      <c r="E41" s="8">
        <v>3</v>
      </c>
      <c r="F41" s="8">
        <v>3</v>
      </c>
      <c r="G41" s="9">
        <f t="shared" si="7"/>
        <v>1</v>
      </c>
      <c r="H41" s="32">
        <f t="shared" si="16"/>
        <v>3</v>
      </c>
      <c r="I41" s="32">
        <f t="shared" si="17"/>
        <v>3</v>
      </c>
      <c r="J41" s="37">
        <f t="shared" si="3"/>
        <v>1</v>
      </c>
    </row>
    <row r="42" spans="1:10">
      <c r="A42" s="7" t="s">
        <v>46</v>
      </c>
      <c r="B42" s="8"/>
      <c r="C42" s="8"/>
      <c r="D42" s="9"/>
      <c r="E42" s="8">
        <v>2</v>
      </c>
      <c r="F42" s="8">
        <v>0</v>
      </c>
      <c r="G42" s="9">
        <f t="shared" si="7"/>
        <v>0</v>
      </c>
      <c r="H42" s="32">
        <f t="shared" si="16"/>
        <v>2</v>
      </c>
      <c r="I42" s="32">
        <f t="shared" si="17"/>
        <v>0</v>
      </c>
      <c r="J42" s="37">
        <f t="shared" si="3"/>
        <v>0</v>
      </c>
    </row>
    <row r="43" spans="1:10">
      <c r="A43" s="10" t="s">
        <v>47</v>
      </c>
      <c r="B43" s="11">
        <f t="shared" ref="B43:F43" si="18">SUM(B38:B42)</f>
        <v>0</v>
      </c>
      <c r="C43" s="11">
        <f t="shared" si="18"/>
        <v>0</v>
      </c>
      <c r="D43" s="12" t="e">
        <f>C43/B43</f>
        <v>#DIV/0!</v>
      </c>
      <c r="E43" s="11">
        <f t="shared" si="18"/>
        <v>54</v>
      </c>
      <c r="F43" s="11">
        <f t="shared" si="18"/>
        <v>32</v>
      </c>
      <c r="G43" s="12">
        <f t="shared" si="7"/>
        <v>0.592592592592593</v>
      </c>
      <c r="H43" s="11">
        <f>SUM(H38:H42)</f>
        <v>54</v>
      </c>
      <c r="I43" s="11">
        <f>SUM(I38:I42)</f>
        <v>32</v>
      </c>
      <c r="J43" s="13">
        <f t="shared" si="3"/>
        <v>0.592592592592593</v>
      </c>
    </row>
    <row r="44" spans="1:10">
      <c r="A44" s="7" t="s">
        <v>48</v>
      </c>
      <c r="B44" s="8"/>
      <c r="C44" s="8"/>
      <c r="D44" s="9"/>
      <c r="E44" s="8">
        <v>18</v>
      </c>
      <c r="F44" s="8">
        <v>16</v>
      </c>
      <c r="G44" s="9">
        <f t="shared" si="7"/>
        <v>0.888888888888889</v>
      </c>
      <c r="H44" s="32">
        <f t="shared" ref="H44:H48" si="19">B44+E44</f>
        <v>18</v>
      </c>
      <c r="I44" s="32">
        <f t="shared" ref="I44:I48" si="20">C44+F44</f>
        <v>16</v>
      </c>
      <c r="J44" s="37">
        <f t="shared" si="3"/>
        <v>0.888888888888889</v>
      </c>
    </row>
    <row r="45" spans="1:10">
      <c r="A45" s="7" t="s">
        <v>49</v>
      </c>
      <c r="B45" s="8"/>
      <c r="C45" s="8"/>
      <c r="D45" s="9"/>
      <c r="E45" s="8">
        <v>3</v>
      </c>
      <c r="F45" s="8">
        <v>2</v>
      </c>
      <c r="G45" s="9">
        <f t="shared" si="7"/>
        <v>0.666666666666667</v>
      </c>
      <c r="H45" s="32">
        <f t="shared" si="19"/>
        <v>3</v>
      </c>
      <c r="I45" s="32">
        <f t="shared" si="20"/>
        <v>2</v>
      </c>
      <c r="J45" s="37">
        <f t="shared" si="3"/>
        <v>0.666666666666667</v>
      </c>
    </row>
    <row r="46" spans="1:10">
      <c r="A46" s="7" t="s">
        <v>50</v>
      </c>
      <c r="B46" s="8"/>
      <c r="C46" s="8"/>
      <c r="D46" s="9"/>
      <c r="E46" s="8">
        <v>33</v>
      </c>
      <c r="F46" s="8">
        <v>28</v>
      </c>
      <c r="G46" s="9">
        <f t="shared" si="7"/>
        <v>0.848484848484849</v>
      </c>
      <c r="H46" s="32">
        <f t="shared" si="19"/>
        <v>33</v>
      </c>
      <c r="I46" s="32">
        <f t="shared" si="20"/>
        <v>28</v>
      </c>
      <c r="J46" s="37">
        <f t="shared" si="3"/>
        <v>0.848484848484849</v>
      </c>
    </row>
    <row r="47" spans="1:10">
      <c r="A47" s="7" t="s">
        <v>51</v>
      </c>
      <c r="B47" s="8"/>
      <c r="C47" s="8"/>
      <c r="D47" s="9"/>
      <c r="E47" s="8">
        <v>3</v>
      </c>
      <c r="F47" s="8">
        <v>3</v>
      </c>
      <c r="G47" s="9">
        <f t="shared" si="7"/>
        <v>1</v>
      </c>
      <c r="H47" s="32">
        <f t="shared" si="19"/>
        <v>3</v>
      </c>
      <c r="I47" s="32">
        <f t="shared" si="20"/>
        <v>3</v>
      </c>
      <c r="J47" s="37">
        <f t="shared" si="3"/>
        <v>1</v>
      </c>
    </row>
    <row r="48" spans="1:10">
      <c r="A48" s="7" t="s">
        <v>52</v>
      </c>
      <c r="B48" s="8"/>
      <c r="C48" s="8"/>
      <c r="D48" s="9"/>
      <c r="E48" s="8">
        <v>5</v>
      </c>
      <c r="F48" s="8">
        <v>3</v>
      </c>
      <c r="G48" s="9">
        <f t="shared" si="7"/>
        <v>0.6</v>
      </c>
      <c r="H48" s="32">
        <f t="shared" si="19"/>
        <v>5</v>
      </c>
      <c r="I48" s="32">
        <f t="shared" si="20"/>
        <v>3</v>
      </c>
      <c r="J48" s="37">
        <f t="shared" si="3"/>
        <v>0.6</v>
      </c>
    </row>
    <row r="49" spans="1:10">
      <c r="A49" s="10" t="s">
        <v>53</v>
      </c>
      <c r="B49" s="11">
        <f t="shared" ref="B49:F49" si="21">SUM(B44:B48)</f>
        <v>0</v>
      </c>
      <c r="C49" s="11">
        <f t="shared" si="21"/>
        <v>0</v>
      </c>
      <c r="D49" s="12" t="e">
        <f t="shared" ref="D49:D52" si="22">C49/B49</f>
        <v>#DIV/0!</v>
      </c>
      <c r="E49" s="11">
        <f t="shared" si="21"/>
        <v>62</v>
      </c>
      <c r="F49" s="11">
        <f t="shared" si="21"/>
        <v>52</v>
      </c>
      <c r="G49" s="12">
        <f t="shared" si="7"/>
        <v>0.838709677419355</v>
      </c>
      <c r="H49" s="11">
        <f>SUM(H44:H48)</f>
        <v>62</v>
      </c>
      <c r="I49" s="11">
        <f>SUM(I44:I48)</f>
        <v>52</v>
      </c>
      <c r="J49" s="13">
        <f t="shared" si="3"/>
        <v>0.838709677419355</v>
      </c>
    </row>
    <row r="50" spans="1:10">
      <c r="A50" s="17" t="s">
        <v>54</v>
      </c>
      <c r="B50" s="18">
        <f t="shared" ref="B50:F50" si="23">B43+B49</f>
        <v>0</v>
      </c>
      <c r="C50" s="18">
        <f t="shared" si="23"/>
        <v>0</v>
      </c>
      <c r="D50" s="20" t="e">
        <f t="shared" si="22"/>
        <v>#DIV/0!</v>
      </c>
      <c r="E50" s="18">
        <f t="shared" si="23"/>
        <v>116</v>
      </c>
      <c r="F50" s="18">
        <f t="shared" si="23"/>
        <v>84</v>
      </c>
      <c r="G50" s="20">
        <f t="shared" si="7"/>
        <v>0.724137931034483</v>
      </c>
      <c r="H50" s="18">
        <f>H43+H49</f>
        <v>116</v>
      </c>
      <c r="I50" s="18">
        <f>I43+I49</f>
        <v>84</v>
      </c>
      <c r="J50" s="20">
        <f t="shared" si="3"/>
        <v>0.724137931034483</v>
      </c>
    </row>
    <row r="51" customHeight="1" spans="1:10">
      <c r="A51" s="21" t="s">
        <v>55</v>
      </c>
      <c r="B51" s="22">
        <f t="shared" ref="B51:F51" si="24">B37+B50</f>
        <v>0</v>
      </c>
      <c r="C51" s="22">
        <f t="shared" si="24"/>
        <v>0</v>
      </c>
      <c r="D51" s="23" t="e">
        <f t="shared" si="22"/>
        <v>#DIV/0!</v>
      </c>
      <c r="E51" s="22">
        <f t="shared" si="24"/>
        <v>164</v>
      </c>
      <c r="F51" s="22">
        <f t="shared" si="24"/>
        <v>118</v>
      </c>
      <c r="G51" s="23">
        <f t="shared" si="7"/>
        <v>0.719512195121951</v>
      </c>
      <c r="H51" s="22">
        <f>H37+H50</f>
        <v>164</v>
      </c>
      <c r="I51" s="22">
        <f>I37+I50</f>
        <v>118</v>
      </c>
      <c r="J51" s="23">
        <f t="shared" si="3"/>
        <v>0.719512195121951</v>
      </c>
    </row>
    <row r="52" customHeight="1" spans="1:10">
      <c r="A52" s="24" t="s">
        <v>56</v>
      </c>
      <c r="B52" s="25">
        <f t="shared" ref="B52:F52" si="25">B24+B51</f>
        <v>0</v>
      </c>
      <c r="C52" s="25">
        <f t="shared" si="25"/>
        <v>0</v>
      </c>
      <c r="D52" s="26" t="e">
        <f t="shared" si="22"/>
        <v>#DIV/0!</v>
      </c>
      <c r="E52" s="25">
        <f t="shared" si="25"/>
        <v>2746</v>
      </c>
      <c r="F52" s="25">
        <f t="shared" si="25"/>
        <v>2269</v>
      </c>
      <c r="G52" s="26">
        <f t="shared" si="7"/>
        <v>0.826292789512017</v>
      </c>
      <c r="H52" s="33">
        <f>E52+B52</f>
        <v>2746</v>
      </c>
      <c r="I52" s="33">
        <f>F52+C52</f>
        <v>2269</v>
      </c>
      <c r="J52" s="26">
        <f t="shared" si="3"/>
        <v>0.826292789512017</v>
      </c>
    </row>
    <row r="53" ht="60" customHeight="1" spans="1:10">
      <c r="A53" s="27" t="s">
        <v>57</v>
      </c>
      <c r="B53" s="28"/>
      <c r="C53" s="28"/>
      <c r="D53" s="28"/>
      <c r="E53" s="28"/>
      <c r="F53" s="28"/>
      <c r="G53" s="28"/>
      <c r="H53" s="28"/>
      <c r="I53" s="28"/>
      <c r="J53" s="28"/>
    </row>
    <row r="54" spans="10:10">
      <c r="J54" s="2" t="s">
        <v>58</v>
      </c>
    </row>
  </sheetData>
  <mergeCells count="6">
    <mergeCell ref="A1:J1"/>
    <mergeCell ref="B2:D2"/>
    <mergeCell ref="E2:G2"/>
    <mergeCell ref="H2:J2"/>
    <mergeCell ref="A53:J53"/>
    <mergeCell ref="A2:A3"/>
  </mergeCells>
  <printOptions horizontalCentered="1" verticalCentered="1"/>
  <pageMargins left="0.751388888888889" right="0.751388888888889" top="1" bottom="1" header="0.5" footer="0.5"/>
  <pageSetup paperSize="9" scale="7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4"/>
  <sheetViews>
    <sheetView zoomScale="115" zoomScaleNormal="115" workbookViewId="0">
      <pane xSplit="1" ySplit="3" topLeftCell="B7" activePane="bottomRight" state="frozen"/>
      <selection/>
      <selection pane="topRight"/>
      <selection pane="bottomLeft"/>
      <selection pane="bottomRight" activeCell="N18" sqref="N18"/>
    </sheetView>
  </sheetViews>
  <sheetFormatPr defaultColWidth="9.125" defaultRowHeight="13.5"/>
  <cols>
    <col min="1" max="1" width="23.625" style="1" customWidth="1"/>
    <col min="2" max="10" width="7.625" style="2" customWidth="1"/>
    <col min="11" max="16384" width="9.125" style="2"/>
  </cols>
  <sheetData>
    <row r="1" ht="28.15" customHeight="1" spans="1:10">
      <c r="A1" s="3" t="s">
        <v>65</v>
      </c>
      <c r="B1" s="4"/>
      <c r="C1" s="4"/>
      <c r="D1" s="4"/>
      <c r="E1" s="4"/>
      <c r="F1" s="4"/>
      <c r="G1" s="4"/>
      <c r="H1" s="29"/>
      <c r="I1" s="29"/>
      <c r="J1" s="29"/>
    </row>
    <row r="2" ht="56.1" customHeight="1" spans="1:10">
      <c r="A2" s="5" t="s">
        <v>1</v>
      </c>
      <c r="B2" s="6" t="s">
        <v>2</v>
      </c>
      <c r="C2" s="6"/>
      <c r="D2" s="6"/>
      <c r="E2" s="6" t="s">
        <v>61</v>
      </c>
      <c r="F2" s="6"/>
      <c r="G2" s="6"/>
      <c r="H2" s="30" t="s">
        <v>4</v>
      </c>
      <c r="I2" s="34"/>
      <c r="J2" s="35"/>
    </row>
    <row r="3" ht="28.15" customHeight="1" spans="1:10">
      <c r="A3" s="5"/>
      <c r="B3" s="6" t="s">
        <v>5</v>
      </c>
      <c r="C3" s="6" t="s">
        <v>6</v>
      </c>
      <c r="D3" s="6" t="s">
        <v>7</v>
      </c>
      <c r="E3" s="6" t="s">
        <v>5</v>
      </c>
      <c r="F3" s="6" t="s">
        <v>6</v>
      </c>
      <c r="G3" s="6" t="s">
        <v>7</v>
      </c>
      <c r="H3" s="31" t="s">
        <v>5</v>
      </c>
      <c r="I3" s="6" t="s">
        <v>6</v>
      </c>
      <c r="J3" s="36" t="s">
        <v>7</v>
      </c>
    </row>
    <row r="4" spans="1:10">
      <c r="A4" s="7" t="s">
        <v>8</v>
      </c>
      <c r="B4" s="8">
        <v>0</v>
      </c>
      <c r="C4" s="8">
        <v>0</v>
      </c>
      <c r="D4" s="9" t="e">
        <f>C4/B4</f>
        <v>#DIV/0!</v>
      </c>
      <c r="E4" s="8">
        <f>'6月'!E4+'5月'!E4+'4月'!E4+'3月'!E4+'2月'!E4+'1月'!E4</f>
        <v>2165</v>
      </c>
      <c r="F4" s="8">
        <f>'6月'!F4+'5月'!F4+'4月'!F4+'3月'!F4+'2月'!F4+'1月'!F4</f>
        <v>1540</v>
      </c>
      <c r="G4" s="9">
        <f t="shared" ref="G4:G12" si="0">F4/E4</f>
        <v>0.711316397228637</v>
      </c>
      <c r="H4" s="32">
        <f t="shared" ref="H4:H8" si="1">B4+E4</f>
        <v>2165</v>
      </c>
      <c r="I4" s="32">
        <f t="shared" ref="I4:I8" si="2">C4+F4</f>
        <v>1540</v>
      </c>
      <c r="J4" s="37">
        <f t="shared" ref="J4:J52" si="3">I4/H4</f>
        <v>0.711316397228637</v>
      </c>
    </row>
    <row r="5" spans="1:10">
      <c r="A5" s="7" t="s">
        <v>9</v>
      </c>
      <c r="B5" s="8"/>
      <c r="C5" s="8"/>
      <c r="D5" s="9"/>
      <c r="E5" s="8">
        <f>'6月'!E5+'5月'!E5+'4月'!E5+'3月'!E5+'2月'!E5+'1月'!E5</f>
        <v>109</v>
      </c>
      <c r="F5" s="8">
        <f>'6月'!F5+'5月'!F5+'4月'!F5+'3月'!F5+'2月'!F5+'1月'!F5</f>
        <v>93</v>
      </c>
      <c r="G5" s="9">
        <f t="shared" si="0"/>
        <v>0.853211009174312</v>
      </c>
      <c r="H5" s="32">
        <f t="shared" si="1"/>
        <v>109</v>
      </c>
      <c r="I5" s="32">
        <f t="shared" si="2"/>
        <v>93</v>
      </c>
      <c r="J5" s="37">
        <f t="shared" si="3"/>
        <v>0.853211009174312</v>
      </c>
    </row>
    <row r="6" spans="1:10">
      <c r="A6" s="7" t="s">
        <v>10</v>
      </c>
      <c r="B6" s="8"/>
      <c r="C6" s="8"/>
      <c r="D6" s="9"/>
      <c r="E6" s="8">
        <f>'6月'!E6+'5月'!E6+'4月'!E6+'3月'!E6+'2月'!E6+'1月'!E6</f>
        <v>27</v>
      </c>
      <c r="F6" s="8">
        <f>'6月'!F6+'5月'!F6+'4月'!F6+'3月'!F6+'2月'!F6+'1月'!F6</f>
        <v>14</v>
      </c>
      <c r="G6" s="9">
        <f t="shared" si="0"/>
        <v>0.518518518518518</v>
      </c>
      <c r="H6" s="32">
        <f t="shared" si="1"/>
        <v>27</v>
      </c>
      <c r="I6" s="32">
        <f t="shared" si="2"/>
        <v>14</v>
      </c>
      <c r="J6" s="37">
        <f t="shared" si="3"/>
        <v>0.518518518518518</v>
      </c>
    </row>
    <row r="7" spans="1:10">
      <c r="A7" s="7" t="s">
        <v>11</v>
      </c>
      <c r="B7" s="8"/>
      <c r="C7" s="8"/>
      <c r="D7" s="9"/>
      <c r="E7" s="8">
        <f>'6月'!E7+'5月'!E7+'4月'!E7+'3月'!E7+'2月'!E7+'1月'!E7</f>
        <v>832</v>
      </c>
      <c r="F7" s="8">
        <f>'6月'!F7+'5月'!F7+'4月'!F7+'3月'!F7+'2月'!F7+'1月'!F7</f>
        <v>550</v>
      </c>
      <c r="G7" s="9">
        <f t="shared" si="0"/>
        <v>0.661057692307692</v>
      </c>
      <c r="H7" s="32">
        <f t="shared" si="1"/>
        <v>832</v>
      </c>
      <c r="I7" s="32">
        <f t="shared" si="2"/>
        <v>550</v>
      </c>
      <c r="J7" s="37">
        <f t="shared" si="3"/>
        <v>0.661057692307692</v>
      </c>
    </row>
    <row r="8" spans="1:10">
      <c r="A8" s="7" t="s">
        <v>12</v>
      </c>
      <c r="B8" s="8"/>
      <c r="C8" s="8"/>
      <c r="D8" s="9"/>
      <c r="E8" s="8">
        <f>'6月'!E8+'5月'!E8+'4月'!E8+'3月'!E8+'2月'!E8+'1月'!E8</f>
        <v>1484</v>
      </c>
      <c r="F8" s="8">
        <f>'6月'!F8+'5月'!F8+'4月'!F8+'3月'!F8+'2月'!F8+'1月'!F8</f>
        <v>1213</v>
      </c>
      <c r="G8" s="9">
        <f t="shared" si="0"/>
        <v>0.817385444743935</v>
      </c>
      <c r="H8" s="32">
        <f t="shared" si="1"/>
        <v>1484</v>
      </c>
      <c r="I8" s="32">
        <f t="shared" si="2"/>
        <v>1213</v>
      </c>
      <c r="J8" s="37">
        <f t="shared" si="3"/>
        <v>0.817385444743935</v>
      </c>
    </row>
    <row r="9" spans="1:10">
      <c r="A9" s="10" t="s">
        <v>13</v>
      </c>
      <c r="B9" s="11">
        <f t="shared" ref="B9:F9" si="4">SUM(B4:B8)</f>
        <v>0</v>
      </c>
      <c r="C9" s="11">
        <f t="shared" si="4"/>
        <v>0</v>
      </c>
      <c r="D9" s="12" t="e">
        <f>C9/B9</f>
        <v>#DIV/0!</v>
      </c>
      <c r="E9" s="11">
        <f t="shared" si="4"/>
        <v>4617</v>
      </c>
      <c r="F9" s="11">
        <f t="shared" si="4"/>
        <v>3410</v>
      </c>
      <c r="G9" s="12">
        <f t="shared" si="0"/>
        <v>0.738574832142084</v>
      </c>
      <c r="H9" s="11">
        <f>SUM(H4:H8)</f>
        <v>4617</v>
      </c>
      <c r="I9" s="11">
        <f>SUM(I4:I8)</f>
        <v>3410</v>
      </c>
      <c r="J9" s="13">
        <f t="shared" si="3"/>
        <v>0.738574832142084</v>
      </c>
    </row>
    <row r="10" spans="1:10">
      <c r="A10" s="7" t="s">
        <v>14</v>
      </c>
      <c r="B10" s="8"/>
      <c r="C10" s="8"/>
      <c r="D10" s="9"/>
      <c r="E10" s="8">
        <f>'6月'!E10+'5月'!E10+'4月'!E10+'3月'!E10+'2月'!E10+'1月'!E10</f>
        <v>3109</v>
      </c>
      <c r="F10" s="8">
        <f>'6月'!F10+'5月'!F10+'4月'!F10+'3月'!F10+'2月'!F10+'1月'!F10</f>
        <v>2755</v>
      </c>
      <c r="G10" s="9">
        <f t="shared" si="0"/>
        <v>0.886137021550338</v>
      </c>
      <c r="H10" s="32">
        <f t="shared" ref="H10:H22" si="5">B10+E10</f>
        <v>3109</v>
      </c>
      <c r="I10" s="32">
        <f t="shared" ref="I10:I22" si="6">C10+F10</f>
        <v>2755</v>
      </c>
      <c r="J10" s="37">
        <f t="shared" si="3"/>
        <v>0.886137021550338</v>
      </c>
    </row>
    <row r="11" spans="1:10">
      <c r="A11" s="7" t="s">
        <v>15</v>
      </c>
      <c r="B11" s="8"/>
      <c r="C11" s="8"/>
      <c r="D11" s="9"/>
      <c r="E11" s="8">
        <f>'6月'!E11+'5月'!E11+'4月'!E11+'3月'!E11+'2月'!E11+'1月'!E11</f>
        <v>933</v>
      </c>
      <c r="F11" s="8">
        <f>'6月'!F11+'5月'!F11+'4月'!F11+'3月'!F11+'2月'!F11+'1月'!F11</f>
        <v>834</v>
      </c>
      <c r="G11" s="9">
        <f t="shared" si="0"/>
        <v>0.893890675241158</v>
      </c>
      <c r="H11" s="32">
        <f t="shared" si="5"/>
        <v>933</v>
      </c>
      <c r="I11" s="32">
        <f t="shared" si="6"/>
        <v>834</v>
      </c>
      <c r="J11" s="37">
        <f t="shared" si="3"/>
        <v>0.893890675241158</v>
      </c>
    </row>
    <row r="12" spans="1:10">
      <c r="A12" s="7" t="s">
        <v>16</v>
      </c>
      <c r="B12" s="8"/>
      <c r="C12" s="8"/>
      <c r="D12" s="9"/>
      <c r="E12" s="8">
        <f>'6月'!E12+'5月'!E12+'4月'!E12+'3月'!E12+'2月'!E12+'1月'!E12</f>
        <v>1353</v>
      </c>
      <c r="F12" s="8">
        <f>'6月'!F12+'5月'!F12+'4月'!F12+'3月'!F12+'2月'!F12+'1月'!F12</f>
        <v>1178</v>
      </c>
      <c r="G12" s="9">
        <f t="shared" si="0"/>
        <v>0.870657797487066</v>
      </c>
      <c r="H12" s="32">
        <f t="shared" si="5"/>
        <v>1353</v>
      </c>
      <c r="I12" s="32">
        <f t="shared" si="6"/>
        <v>1178</v>
      </c>
      <c r="J12" s="37">
        <f t="shared" si="3"/>
        <v>0.870657797487066</v>
      </c>
    </row>
    <row r="13" spans="1:10">
      <c r="A13" s="7" t="s">
        <v>17</v>
      </c>
      <c r="B13" s="8"/>
      <c r="C13" s="8"/>
      <c r="D13" s="9"/>
      <c r="E13" s="8"/>
      <c r="F13" s="8"/>
      <c r="G13" s="9"/>
      <c r="H13" s="32">
        <f t="shared" si="5"/>
        <v>0</v>
      </c>
      <c r="I13" s="32">
        <f t="shared" si="6"/>
        <v>0</v>
      </c>
      <c r="J13" s="37" t="e">
        <f t="shared" si="3"/>
        <v>#DIV/0!</v>
      </c>
    </row>
    <row r="14" spans="1:10">
      <c r="A14" s="7" t="s">
        <v>18</v>
      </c>
      <c r="B14" s="8"/>
      <c r="C14" s="8"/>
      <c r="D14" s="9"/>
      <c r="E14" s="8">
        <f>'6月'!E14+'5月'!E14+'4月'!E14+'3月'!E14+'2月'!E14+'1月'!E14</f>
        <v>1365</v>
      </c>
      <c r="F14" s="8">
        <f>'6月'!F14+'5月'!F14+'4月'!F14+'3月'!F14+'2月'!F14+'1月'!F14</f>
        <v>1243</v>
      </c>
      <c r="G14" s="9">
        <f>F14/E14</f>
        <v>0.910622710622711</v>
      </c>
      <c r="H14" s="32">
        <f t="shared" si="5"/>
        <v>1365</v>
      </c>
      <c r="I14" s="32">
        <f t="shared" si="6"/>
        <v>1243</v>
      </c>
      <c r="J14" s="37">
        <f t="shared" si="3"/>
        <v>0.910622710622711</v>
      </c>
    </row>
    <row r="15" spans="1:10">
      <c r="A15" s="7" t="s">
        <v>19</v>
      </c>
      <c r="B15" s="8"/>
      <c r="C15" s="8"/>
      <c r="D15" s="9"/>
      <c r="E15" s="8"/>
      <c r="F15" s="8"/>
      <c r="G15" s="9"/>
      <c r="H15" s="32">
        <f t="shared" si="5"/>
        <v>0</v>
      </c>
      <c r="I15" s="32">
        <f t="shared" si="6"/>
        <v>0</v>
      </c>
      <c r="J15" s="37" t="e">
        <f t="shared" si="3"/>
        <v>#DIV/0!</v>
      </c>
    </row>
    <row r="16" spans="1:10">
      <c r="A16" s="7" t="s">
        <v>20</v>
      </c>
      <c r="B16" s="8"/>
      <c r="C16" s="8"/>
      <c r="D16" s="9"/>
      <c r="E16" s="8"/>
      <c r="F16" s="8"/>
      <c r="G16" s="9"/>
      <c r="H16" s="32">
        <f t="shared" si="5"/>
        <v>0</v>
      </c>
      <c r="I16" s="32">
        <f t="shared" si="6"/>
        <v>0</v>
      </c>
      <c r="J16" s="37" t="e">
        <f t="shared" si="3"/>
        <v>#DIV/0!</v>
      </c>
    </row>
    <row r="17" spans="1:10">
      <c r="A17" s="7" t="s">
        <v>21</v>
      </c>
      <c r="B17" s="8"/>
      <c r="C17" s="8"/>
      <c r="D17" s="9"/>
      <c r="E17" s="8"/>
      <c r="F17" s="8"/>
      <c r="G17" s="9"/>
      <c r="H17" s="32">
        <f t="shared" si="5"/>
        <v>0</v>
      </c>
      <c r="I17" s="32">
        <f t="shared" si="6"/>
        <v>0</v>
      </c>
      <c r="J17" s="37" t="e">
        <f t="shared" si="3"/>
        <v>#DIV/0!</v>
      </c>
    </row>
    <row r="18" spans="1:10">
      <c r="A18" s="7" t="s">
        <v>22</v>
      </c>
      <c r="B18" s="8"/>
      <c r="C18" s="8"/>
      <c r="D18" s="9"/>
      <c r="E18" s="8"/>
      <c r="F18" s="8"/>
      <c r="G18" s="9"/>
      <c r="H18" s="32">
        <f t="shared" si="5"/>
        <v>0</v>
      </c>
      <c r="I18" s="32">
        <f t="shared" si="6"/>
        <v>0</v>
      </c>
      <c r="J18" s="37" t="e">
        <f t="shared" si="3"/>
        <v>#DIV/0!</v>
      </c>
    </row>
    <row r="19" spans="1:10">
      <c r="A19" s="7" t="s">
        <v>23</v>
      </c>
      <c r="B19" s="8"/>
      <c r="C19" s="8"/>
      <c r="D19" s="9"/>
      <c r="E19" s="8">
        <f>'6月'!E19+'5月'!E19+'4月'!E19+'3月'!E19+'2月'!E19+'1月'!E19</f>
        <v>22</v>
      </c>
      <c r="F19" s="8">
        <f>'6月'!F19+'5月'!F19+'4月'!F19+'3月'!F19+'2月'!F19+'1月'!F19</f>
        <v>19</v>
      </c>
      <c r="G19" s="9">
        <f t="shared" ref="G19:G52" si="7">F19/E19</f>
        <v>0.863636363636364</v>
      </c>
      <c r="H19" s="32">
        <f t="shared" si="5"/>
        <v>22</v>
      </c>
      <c r="I19" s="32">
        <f t="shared" si="6"/>
        <v>19</v>
      </c>
      <c r="J19" s="37">
        <f t="shared" si="3"/>
        <v>0.863636363636364</v>
      </c>
    </row>
    <row r="20" spans="1:10">
      <c r="A20" s="7" t="s">
        <v>24</v>
      </c>
      <c r="B20" s="8"/>
      <c r="C20" s="8"/>
      <c r="D20" s="9"/>
      <c r="E20" s="8">
        <f>'6月'!E20+'5月'!E20+'4月'!E20+'3月'!E20+'2月'!E20+'1月'!E20</f>
        <v>3</v>
      </c>
      <c r="F20" s="8">
        <f>'6月'!F20+'5月'!F20+'4月'!F20+'3月'!F20+'2月'!F20+'1月'!F20</f>
        <v>3</v>
      </c>
      <c r="G20" s="9">
        <f t="shared" si="7"/>
        <v>1</v>
      </c>
      <c r="H20" s="32">
        <f t="shared" si="5"/>
        <v>3</v>
      </c>
      <c r="I20" s="32">
        <f t="shared" si="6"/>
        <v>3</v>
      </c>
      <c r="J20" s="37">
        <f t="shared" si="3"/>
        <v>1</v>
      </c>
    </row>
    <row r="21" spans="1:10">
      <c r="A21" s="7" t="s">
        <v>25</v>
      </c>
      <c r="B21" s="8"/>
      <c r="C21" s="8"/>
      <c r="D21" s="9"/>
      <c r="E21" s="8">
        <f>'6月'!E21+'5月'!E21+'4月'!E21+'3月'!E21+'2月'!E21+'1月'!E21</f>
        <v>7</v>
      </c>
      <c r="F21" s="8">
        <f>'6月'!F21+'5月'!F21+'4月'!F21+'3月'!F21+'2月'!F21+'1月'!F21</f>
        <v>5</v>
      </c>
      <c r="G21" s="9">
        <f t="shared" si="7"/>
        <v>0.714285714285714</v>
      </c>
      <c r="H21" s="32">
        <f t="shared" si="5"/>
        <v>7</v>
      </c>
      <c r="I21" s="32">
        <f t="shared" si="6"/>
        <v>5</v>
      </c>
      <c r="J21" s="37">
        <f t="shared" si="3"/>
        <v>0.714285714285714</v>
      </c>
    </row>
    <row r="22" spans="1:10">
      <c r="A22" s="7" t="s">
        <v>26</v>
      </c>
      <c r="B22" s="8"/>
      <c r="C22" s="8"/>
      <c r="D22" s="9"/>
      <c r="E22" s="8"/>
      <c r="F22" s="8"/>
      <c r="G22" s="9"/>
      <c r="H22" s="32">
        <f t="shared" si="5"/>
        <v>0</v>
      </c>
      <c r="I22" s="32">
        <f t="shared" si="6"/>
        <v>0</v>
      </c>
      <c r="J22" s="37" t="e">
        <f t="shared" si="3"/>
        <v>#DIV/0!</v>
      </c>
    </row>
    <row r="23" spans="1:10">
      <c r="A23" s="10" t="s">
        <v>27</v>
      </c>
      <c r="B23" s="11">
        <f t="shared" ref="B23:F23" si="8">SUM(B10:B22)</f>
        <v>0</v>
      </c>
      <c r="C23" s="11">
        <f t="shared" si="8"/>
        <v>0</v>
      </c>
      <c r="D23" s="13" t="e">
        <f>C23/B23</f>
        <v>#DIV/0!</v>
      </c>
      <c r="E23" s="11">
        <f t="shared" si="8"/>
        <v>6792</v>
      </c>
      <c r="F23" s="11">
        <f t="shared" si="8"/>
        <v>6037</v>
      </c>
      <c r="G23" s="13">
        <f t="shared" si="7"/>
        <v>0.888839811542992</v>
      </c>
      <c r="H23" s="11">
        <f>SUM(H10:H22)</f>
        <v>6792</v>
      </c>
      <c r="I23" s="11">
        <f>SUM(I10:I22)</f>
        <v>6037</v>
      </c>
      <c r="J23" s="13">
        <f t="shared" si="3"/>
        <v>0.888839811542992</v>
      </c>
    </row>
    <row r="24" spans="1:10">
      <c r="A24" s="14" t="s">
        <v>28</v>
      </c>
      <c r="B24" s="15">
        <f t="shared" ref="B24:F24" si="9">B9+B23</f>
        <v>0</v>
      </c>
      <c r="C24" s="15">
        <f t="shared" si="9"/>
        <v>0</v>
      </c>
      <c r="D24" s="16" t="e">
        <f>C24/B24</f>
        <v>#DIV/0!</v>
      </c>
      <c r="E24" s="15">
        <f t="shared" si="9"/>
        <v>11409</v>
      </c>
      <c r="F24" s="15">
        <f t="shared" si="9"/>
        <v>9447</v>
      </c>
      <c r="G24" s="16">
        <f t="shared" si="7"/>
        <v>0.828030502235078</v>
      </c>
      <c r="H24" s="15">
        <f>H9+H23</f>
        <v>11409</v>
      </c>
      <c r="I24" s="15">
        <f>I9+I23</f>
        <v>9447</v>
      </c>
      <c r="J24" s="38">
        <f t="shared" si="3"/>
        <v>0.828030502235078</v>
      </c>
    </row>
    <row r="25" spans="1:10">
      <c r="A25" s="7" t="s">
        <v>29</v>
      </c>
      <c r="B25" s="8"/>
      <c r="C25" s="8"/>
      <c r="D25" s="9"/>
      <c r="E25" s="8">
        <f>'6月'!E25+'5月'!E25+'4月'!E25+'3月'!E25+'2月'!E25+'1月'!E25</f>
        <v>35</v>
      </c>
      <c r="F25" s="8">
        <f>'6月'!F25+'5月'!F25+'4月'!F25+'3月'!F25+'2月'!F25+'1月'!F25</f>
        <v>25</v>
      </c>
      <c r="G25" s="9">
        <f t="shared" si="7"/>
        <v>0.714285714285714</v>
      </c>
      <c r="H25" s="32">
        <f t="shared" ref="H25:H29" si="10">B25+E25</f>
        <v>35</v>
      </c>
      <c r="I25" s="32">
        <f t="shared" ref="I25:I29" si="11">C25+F25</f>
        <v>25</v>
      </c>
      <c r="J25" s="37">
        <f t="shared" si="3"/>
        <v>0.714285714285714</v>
      </c>
    </row>
    <row r="26" spans="1:10">
      <c r="A26" s="7" t="s">
        <v>30</v>
      </c>
      <c r="B26" s="8"/>
      <c r="C26" s="8"/>
      <c r="D26" s="9"/>
      <c r="E26" s="8">
        <f>'6月'!E26+'5月'!E26+'4月'!E26+'3月'!E26+'2月'!E26+'1月'!E26</f>
        <v>14</v>
      </c>
      <c r="F26" s="8">
        <f>'6月'!F26+'5月'!F26+'4月'!F26+'3月'!F26+'2月'!F26+'1月'!F26</f>
        <v>13</v>
      </c>
      <c r="G26" s="9">
        <f t="shared" si="7"/>
        <v>0.928571428571429</v>
      </c>
      <c r="H26" s="32">
        <f t="shared" si="10"/>
        <v>14</v>
      </c>
      <c r="I26" s="32">
        <f t="shared" si="11"/>
        <v>13</v>
      </c>
      <c r="J26" s="37">
        <f t="shared" si="3"/>
        <v>0.928571428571429</v>
      </c>
    </row>
    <row r="27" spans="1:10">
      <c r="A27" s="7" t="s">
        <v>31</v>
      </c>
      <c r="B27" s="8"/>
      <c r="C27" s="8"/>
      <c r="D27" s="9"/>
      <c r="E27" s="8">
        <f>'6月'!E27+'5月'!E27+'4月'!E27+'3月'!E27+'2月'!E27+'1月'!E27</f>
        <v>121</v>
      </c>
      <c r="F27" s="8">
        <f>'6月'!F27+'5月'!F27+'4月'!F27+'3月'!F27+'2月'!F27+'1月'!F27</f>
        <v>96</v>
      </c>
      <c r="G27" s="9">
        <f t="shared" si="7"/>
        <v>0.793388429752066</v>
      </c>
      <c r="H27" s="32">
        <f t="shared" si="10"/>
        <v>121</v>
      </c>
      <c r="I27" s="32">
        <f t="shared" si="11"/>
        <v>96</v>
      </c>
      <c r="J27" s="37">
        <f t="shared" si="3"/>
        <v>0.793388429752066</v>
      </c>
    </row>
    <row r="28" spans="1:10">
      <c r="A28" s="7" t="s">
        <v>32</v>
      </c>
      <c r="B28" s="8"/>
      <c r="C28" s="8"/>
      <c r="D28" s="9"/>
      <c r="E28" s="8">
        <f>'6月'!E28+'5月'!E28+'4月'!E28+'3月'!E28+'2月'!E28+'1月'!E28</f>
        <v>6</v>
      </c>
      <c r="F28" s="8">
        <f>'6月'!F28+'5月'!F28+'4月'!F28+'3月'!F28+'2月'!F28+'1月'!F28</f>
        <v>6</v>
      </c>
      <c r="G28" s="9">
        <f t="shared" si="7"/>
        <v>1</v>
      </c>
      <c r="H28" s="32">
        <f t="shared" si="10"/>
        <v>6</v>
      </c>
      <c r="I28" s="32">
        <f t="shared" si="11"/>
        <v>6</v>
      </c>
      <c r="J28" s="37">
        <f t="shared" si="3"/>
        <v>1</v>
      </c>
    </row>
    <row r="29" spans="1:10">
      <c r="A29" s="7" t="s">
        <v>33</v>
      </c>
      <c r="B29" s="8"/>
      <c r="C29" s="8"/>
      <c r="D29" s="9"/>
      <c r="E29" s="8">
        <f>'6月'!E29+'5月'!E29+'4月'!E29+'3月'!E29+'2月'!E29+'1月'!E29</f>
        <v>4</v>
      </c>
      <c r="F29" s="8">
        <f>'6月'!F29+'5月'!F29+'4月'!F29+'3月'!F29+'2月'!F29+'1月'!F29</f>
        <v>3</v>
      </c>
      <c r="G29" s="9">
        <f t="shared" si="7"/>
        <v>0.75</v>
      </c>
      <c r="H29" s="32">
        <f t="shared" si="10"/>
        <v>4</v>
      </c>
      <c r="I29" s="32">
        <f t="shared" si="11"/>
        <v>3</v>
      </c>
      <c r="J29" s="37">
        <f t="shared" si="3"/>
        <v>0.75</v>
      </c>
    </row>
    <row r="30" spans="1:10">
      <c r="A30" s="10" t="s">
        <v>34</v>
      </c>
      <c r="B30" s="11">
        <f t="shared" ref="B30:F30" si="12">SUM(B25:B29)</f>
        <v>0</v>
      </c>
      <c r="C30" s="11">
        <f t="shared" si="12"/>
        <v>0</v>
      </c>
      <c r="D30" s="12" t="e">
        <f>C30/B30</f>
        <v>#DIV/0!</v>
      </c>
      <c r="E30" s="11">
        <f t="shared" si="12"/>
        <v>180</v>
      </c>
      <c r="F30" s="11">
        <f t="shared" si="12"/>
        <v>143</v>
      </c>
      <c r="G30" s="12">
        <f t="shared" si="7"/>
        <v>0.794444444444444</v>
      </c>
      <c r="H30" s="11">
        <f>SUM(H25:H29)</f>
        <v>180</v>
      </c>
      <c r="I30" s="11">
        <f>SUM(I25:I29)</f>
        <v>143</v>
      </c>
      <c r="J30" s="13">
        <f t="shared" si="3"/>
        <v>0.794444444444444</v>
      </c>
    </row>
    <row r="31" spans="1:10">
      <c r="A31" s="7" t="s">
        <v>35</v>
      </c>
      <c r="B31" s="8"/>
      <c r="C31" s="8"/>
      <c r="D31" s="9"/>
      <c r="E31" s="8">
        <f>'6月'!E31+'5月'!E31+'4月'!E31+'3月'!E31+'2月'!E31+'1月'!E31</f>
        <v>25</v>
      </c>
      <c r="F31" s="8">
        <f>'6月'!F31+'5月'!F31+'4月'!F31+'3月'!F31+'2月'!F31+'1月'!F31</f>
        <v>17</v>
      </c>
      <c r="G31" s="9">
        <f t="shared" si="7"/>
        <v>0.68</v>
      </c>
      <c r="H31" s="32">
        <f t="shared" ref="H31:H35" si="13">B31+E31</f>
        <v>25</v>
      </c>
      <c r="I31" s="32">
        <f t="shared" ref="I31:I35" si="14">C31+F31</f>
        <v>17</v>
      </c>
      <c r="J31" s="37">
        <f t="shared" si="3"/>
        <v>0.68</v>
      </c>
    </row>
    <row r="32" spans="1:10">
      <c r="A32" s="7" t="s">
        <v>36</v>
      </c>
      <c r="B32" s="8"/>
      <c r="C32" s="8"/>
      <c r="D32" s="9"/>
      <c r="E32" s="8">
        <f>'6月'!E32+'5月'!E32+'4月'!E32+'3月'!E32+'2月'!E32+'1月'!E32</f>
        <v>5</v>
      </c>
      <c r="F32" s="8">
        <f>'6月'!F32+'5月'!F32+'4月'!F32+'3月'!F32+'2月'!F32+'1月'!F32</f>
        <v>5</v>
      </c>
      <c r="G32" s="9">
        <f t="shared" si="7"/>
        <v>1</v>
      </c>
      <c r="H32" s="32">
        <f t="shared" si="13"/>
        <v>5</v>
      </c>
      <c r="I32" s="32">
        <f t="shared" si="14"/>
        <v>5</v>
      </c>
      <c r="J32" s="37">
        <f t="shared" si="3"/>
        <v>1</v>
      </c>
    </row>
    <row r="33" spans="1:10">
      <c r="A33" s="7" t="s">
        <v>37</v>
      </c>
      <c r="B33" s="8"/>
      <c r="C33" s="8"/>
      <c r="D33" s="9"/>
      <c r="E33" s="8">
        <f>'6月'!E33+'5月'!E33+'4月'!E33+'3月'!E33+'2月'!E33+'1月'!E33</f>
        <v>43</v>
      </c>
      <c r="F33" s="8">
        <f>'6月'!F33+'5月'!F33+'4月'!F33+'3月'!F33+'2月'!F33+'1月'!F33</f>
        <v>32</v>
      </c>
      <c r="G33" s="9">
        <f t="shared" si="7"/>
        <v>0.744186046511628</v>
      </c>
      <c r="H33" s="32">
        <f t="shared" si="13"/>
        <v>43</v>
      </c>
      <c r="I33" s="32">
        <f t="shared" si="14"/>
        <v>32</v>
      </c>
      <c r="J33" s="37">
        <f t="shared" si="3"/>
        <v>0.744186046511628</v>
      </c>
    </row>
    <row r="34" spans="1:10">
      <c r="A34" s="7" t="s">
        <v>38</v>
      </c>
      <c r="B34" s="8"/>
      <c r="C34" s="8"/>
      <c r="D34" s="9"/>
      <c r="E34" s="8">
        <f>'6月'!E34+'5月'!E34+'4月'!E34+'3月'!E34+'2月'!E34+'1月'!E34</f>
        <v>6</v>
      </c>
      <c r="F34" s="8">
        <f>'6月'!F34+'5月'!F34+'4月'!F34+'3月'!F34+'2月'!F34+'1月'!F34</f>
        <v>6</v>
      </c>
      <c r="G34" s="9">
        <f t="shared" si="7"/>
        <v>1</v>
      </c>
      <c r="H34" s="32">
        <f t="shared" si="13"/>
        <v>6</v>
      </c>
      <c r="I34" s="32">
        <f t="shared" si="14"/>
        <v>6</v>
      </c>
      <c r="J34" s="37">
        <f t="shared" si="3"/>
        <v>1</v>
      </c>
    </row>
    <row r="35" spans="1:10">
      <c r="A35" s="7" t="s">
        <v>39</v>
      </c>
      <c r="B35" s="8"/>
      <c r="C35" s="8"/>
      <c r="D35" s="9"/>
      <c r="E35" s="8">
        <f>'6月'!E35+'5月'!E35+'4月'!E35+'3月'!E35+'2月'!E35+'1月'!E35</f>
        <v>4</v>
      </c>
      <c r="F35" s="8">
        <f>'6月'!F35+'5月'!F35+'4月'!F35+'3月'!F35+'2月'!F35+'1月'!F35</f>
        <v>2</v>
      </c>
      <c r="G35" s="9">
        <f t="shared" si="7"/>
        <v>0.5</v>
      </c>
      <c r="H35" s="32">
        <f t="shared" si="13"/>
        <v>4</v>
      </c>
      <c r="I35" s="32">
        <f t="shared" si="14"/>
        <v>2</v>
      </c>
      <c r="J35" s="37">
        <f t="shared" si="3"/>
        <v>0.5</v>
      </c>
    </row>
    <row r="36" spans="1:10">
      <c r="A36" s="10" t="s">
        <v>40</v>
      </c>
      <c r="B36" s="11">
        <f t="shared" ref="B36:F36" si="15">SUM(B31:B35)</f>
        <v>0</v>
      </c>
      <c r="C36" s="11">
        <f t="shared" si="15"/>
        <v>0</v>
      </c>
      <c r="D36" s="12" t="e">
        <f>C36/B36</f>
        <v>#DIV/0!</v>
      </c>
      <c r="E36" s="11">
        <f t="shared" si="15"/>
        <v>83</v>
      </c>
      <c r="F36" s="11">
        <f t="shared" si="15"/>
        <v>62</v>
      </c>
      <c r="G36" s="12">
        <f t="shared" si="7"/>
        <v>0.746987951807229</v>
      </c>
      <c r="H36" s="11">
        <f>SUM(H31:H35)</f>
        <v>83</v>
      </c>
      <c r="I36" s="11">
        <f>SUM(I31:I35)</f>
        <v>62</v>
      </c>
      <c r="J36" s="13">
        <f t="shared" si="3"/>
        <v>0.746987951807229</v>
      </c>
    </row>
    <row r="37" spans="1:10">
      <c r="A37" s="17" t="s">
        <v>41</v>
      </c>
      <c r="B37" s="18">
        <f t="shared" ref="B37:F37" si="16">B30+B36</f>
        <v>0</v>
      </c>
      <c r="C37" s="18">
        <f t="shared" si="16"/>
        <v>0</v>
      </c>
      <c r="D37" s="19" t="e">
        <f>C37/B37</f>
        <v>#DIV/0!</v>
      </c>
      <c r="E37" s="18">
        <f t="shared" si="16"/>
        <v>263</v>
      </c>
      <c r="F37" s="18">
        <f t="shared" si="16"/>
        <v>205</v>
      </c>
      <c r="G37" s="19">
        <f t="shared" si="7"/>
        <v>0.779467680608365</v>
      </c>
      <c r="H37" s="18">
        <f>H30+H36</f>
        <v>263</v>
      </c>
      <c r="I37" s="18">
        <f>I30+I36</f>
        <v>205</v>
      </c>
      <c r="J37" s="20">
        <f t="shared" si="3"/>
        <v>0.779467680608365</v>
      </c>
    </row>
    <row r="38" ht="13" customHeight="1" spans="1:10">
      <c r="A38" s="7" t="s">
        <v>42</v>
      </c>
      <c r="B38" s="8"/>
      <c r="C38" s="8"/>
      <c r="D38" s="9"/>
      <c r="E38" s="8">
        <f>'6月'!E38+'5月'!E38+'4月'!E38+'3月'!E38+'2月'!E38+'1月'!E38</f>
        <v>33</v>
      </c>
      <c r="F38" s="8">
        <f>'6月'!F38+'5月'!F38+'4月'!F38+'3月'!F38+'2月'!F38+'1月'!F38</f>
        <v>22</v>
      </c>
      <c r="G38" s="9">
        <f t="shared" si="7"/>
        <v>0.666666666666667</v>
      </c>
      <c r="H38" s="32">
        <f t="shared" ref="H38:H42" si="17">B38+E38</f>
        <v>33</v>
      </c>
      <c r="I38" s="32">
        <f t="shared" ref="I38:I42" si="18">C38+F38</f>
        <v>22</v>
      </c>
      <c r="J38" s="37">
        <f t="shared" si="3"/>
        <v>0.666666666666667</v>
      </c>
    </row>
    <row r="39" spans="1:10">
      <c r="A39" s="7" t="s">
        <v>43</v>
      </c>
      <c r="B39" s="8"/>
      <c r="C39" s="8"/>
      <c r="D39" s="9"/>
      <c r="E39" s="8">
        <f>'6月'!E39+'5月'!E39+'4月'!E39+'3月'!E39+'2月'!E39+'1月'!E39</f>
        <v>49</v>
      </c>
      <c r="F39" s="8">
        <f>'6月'!F39+'5月'!F39+'4月'!F39+'3月'!F39+'2月'!F39+'1月'!F39</f>
        <v>39</v>
      </c>
      <c r="G39" s="9">
        <f t="shared" si="7"/>
        <v>0.795918367346939</v>
      </c>
      <c r="H39" s="32">
        <f t="shared" si="17"/>
        <v>49</v>
      </c>
      <c r="I39" s="32">
        <f t="shared" si="18"/>
        <v>39</v>
      </c>
      <c r="J39" s="37">
        <f t="shared" si="3"/>
        <v>0.795918367346939</v>
      </c>
    </row>
    <row r="40" spans="1:10">
      <c r="A40" s="7" t="s">
        <v>44</v>
      </c>
      <c r="B40" s="8"/>
      <c r="C40" s="8"/>
      <c r="D40" s="9"/>
      <c r="E40" s="8">
        <f>'6月'!E40+'5月'!E40+'4月'!E40+'3月'!E40+'2月'!E40+'1月'!E40</f>
        <v>235</v>
      </c>
      <c r="F40" s="8">
        <f>'6月'!F40+'5月'!F40+'4月'!F40+'3月'!F40+'2月'!F40+'1月'!F40</f>
        <v>151</v>
      </c>
      <c r="G40" s="9">
        <f t="shared" si="7"/>
        <v>0.642553191489362</v>
      </c>
      <c r="H40" s="32">
        <f t="shared" si="17"/>
        <v>235</v>
      </c>
      <c r="I40" s="32">
        <f t="shared" si="18"/>
        <v>151</v>
      </c>
      <c r="J40" s="37">
        <f t="shared" si="3"/>
        <v>0.642553191489362</v>
      </c>
    </row>
    <row r="41" spans="1:10">
      <c r="A41" s="7" t="s">
        <v>45</v>
      </c>
      <c r="B41" s="8"/>
      <c r="C41" s="8"/>
      <c r="D41" s="9"/>
      <c r="E41" s="8">
        <f>'6月'!E41+'5月'!E41+'4月'!E41+'3月'!E41+'2月'!E41+'1月'!E41</f>
        <v>23</v>
      </c>
      <c r="F41" s="8">
        <f>'6月'!F41+'5月'!F41+'4月'!F41+'3月'!F41+'2月'!F41+'1月'!F41</f>
        <v>22</v>
      </c>
      <c r="G41" s="9">
        <f t="shared" si="7"/>
        <v>0.956521739130435</v>
      </c>
      <c r="H41" s="32">
        <f t="shared" si="17"/>
        <v>23</v>
      </c>
      <c r="I41" s="32">
        <f t="shared" si="18"/>
        <v>22</v>
      </c>
      <c r="J41" s="37">
        <f t="shared" si="3"/>
        <v>0.956521739130435</v>
      </c>
    </row>
    <row r="42" spans="1:10">
      <c r="A42" s="7" t="s">
        <v>46</v>
      </c>
      <c r="B42" s="8"/>
      <c r="C42" s="8"/>
      <c r="D42" s="9"/>
      <c r="E42" s="8">
        <f>'6月'!E42+'5月'!E42+'4月'!E42+'3月'!E42+'2月'!E42+'1月'!E42</f>
        <v>9</v>
      </c>
      <c r="F42" s="8">
        <f>'6月'!F42+'5月'!F42+'4月'!F42+'3月'!F42+'2月'!F42+'1月'!F42</f>
        <v>4</v>
      </c>
      <c r="G42" s="9">
        <f t="shared" si="7"/>
        <v>0.444444444444444</v>
      </c>
      <c r="H42" s="32">
        <f t="shared" si="17"/>
        <v>9</v>
      </c>
      <c r="I42" s="32">
        <f t="shared" si="18"/>
        <v>4</v>
      </c>
      <c r="J42" s="37">
        <f t="shared" si="3"/>
        <v>0.444444444444444</v>
      </c>
    </row>
    <row r="43" spans="1:10">
      <c r="A43" s="10" t="s">
        <v>47</v>
      </c>
      <c r="B43" s="11">
        <f t="shared" ref="B43:F43" si="19">SUM(B38:B42)</f>
        <v>0</v>
      </c>
      <c r="C43" s="11">
        <f t="shared" si="19"/>
        <v>0</v>
      </c>
      <c r="D43" s="12" t="e">
        <f>C43/B43</f>
        <v>#DIV/0!</v>
      </c>
      <c r="E43" s="11">
        <f t="shared" si="19"/>
        <v>349</v>
      </c>
      <c r="F43" s="11">
        <f t="shared" si="19"/>
        <v>238</v>
      </c>
      <c r="G43" s="12">
        <f t="shared" si="7"/>
        <v>0.681948424068768</v>
      </c>
      <c r="H43" s="11">
        <f>SUM(H38:H42)</f>
        <v>349</v>
      </c>
      <c r="I43" s="11">
        <f>SUM(I38:I42)</f>
        <v>238</v>
      </c>
      <c r="J43" s="13">
        <f t="shared" si="3"/>
        <v>0.681948424068768</v>
      </c>
    </row>
    <row r="44" spans="1:10">
      <c r="A44" s="7" t="s">
        <v>48</v>
      </c>
      <c r="B44" s="8"/>
      <c r="C44" s="8"/>
      <c r="D44" s="9"/>
      <c r="E44" s="8">
        <f>'6月'!E44+'5月'!E44+'4月'!E44+'3月'!E44+'2月'!E44+'1月'!E44</f>
        <v>24</v>
      </c>
      <c r="F44" s="8">
        <f>'6月'!F44+'5月'!F44+'4月'!F44+'3月'!F44+'2月'!F44+'1月'!F44</f>
        <v>22</v>
      </c>
      <c r="G44" s="9">
        <f t="shared" si="7"/>
        <v>0.916666666666667</v>
      </c>
      <c r="H44" s="32">
        <f t="shared" ref="H44:H48" si="20">B44+E44</f>
        <v>24</v>
      </c>
      <c r="I44" s="32">
        <f t="shared" ref="I44:I48" si="21">C44+F44</f>
        <v>22</v>
      </c>
      <c r="J44" s="37">
        <f t="shared" si="3"/>
        <v>0.916666666666667</v>
      </c>
    </row>
    <row r="45" spans="1:10">
      <c r="A45" s="7" t="s">
        <v>49</v>
      </c>
      <c r="B45" s="8"/>
      <c r="C45" s="8"/>
      <c r="D45" s="9"/>
      <c r="E45" s="8">
        <f>'6月'!E45+'5月'!E45+'4月'!E45+'3月'!E45+'2月'!E45+'1月'!E45</f>
        <v>22</v>
      </c>
      <c r="F45" s="8">
        <f>'6月'!F45+'5月'!F45+'4月'!F45+'3月'!F45+'2月'!F45+'1月'!F45</f>
        <v>16</v>
      </c>
      <c r="G45" s="9">
        <f t="shared" si="7"/>
        <v>0.727272727272727</v>
      </c>
      <c r="H45" s="32">
        <f t="shared" si="20"/>
        <v>22</v>
      </c>
      <c r="I45" s="32">
        <f t="shared" si="21"/>
        <v>16</v>
      </c>
      <c r="J45" s="37">
        <f t="shared" si="3"/>
        <v>0.727272727272727</v>
      </c>
    </row>
    <row r="46" spans="1:10">
      <c r="A46" s="7" t="s">
        <v>50</v>
      </c>
      <c r="B46" s="8"/>
      <c r="C46" s="8"/>
      <c r="D46" s="9"/>
      <c r="E46" s="8">
        <f>'6月'!E46+'5月'!E46+'4月'!E46+'3月'!E46+'2月'!E46+'1月'!E46</f>
        <v>93</v>
      </c>
      <c r="F46" s="8">
        <f>'6月'!F46+'5月'!F46+'4月'!F46+'3月'!F46+'2月'!F46+'1月'!F46</f>
        <v>69</v>
      </c>
      <c r="G46" s="9">
        <f t="shared" si="7"/>
        <v>0.741935483870968</v>
      </c>
      <c r="H46" s="32">
        <f t="shared" si="20"/>
        <v>93</v>
      </c>
      <c r="I46" s="32">
        <f t="shared" si="21"/>
        <v>69</v>
      </c>
      <c r="J46" s="37">
        <f t="shared" si="3"/>
        <v>0.741935483870968</v>
      </c>
    </row>
    <row r="47" spans="1:10">
      <c r="A47" s="7" t="s">
        <v>51</v>
      </c>
      <c r="B47" s="8"/>
      <c r="C47" s="8"/>
      <c r="D47" s="9"/>
      <c r="E47" s="8">
        <f>'6月'!E47+'5月'!E47+'4月'!E47+'3月'!E47+'2月'!E47+'1月'!E47</f>
        <v>9</v>
      </c>
      <c r="F47" s="8">
        <f>'6月'!F47+'5月'!F47+'4月'!F47+'3月'!F47+'2月'!F47+'1月'!F47</f>
        <v>9</v>
      </c>
      <c r="G47" s="9">
        <f t="shared" si="7"/>
        <v>1</v>
      </c>
      <c r="H47" s="32">
        <f t="shared" si="20"/>
        <v>9</v>
      </c>
      <c r="I47" s="32">
        <f t="shared" si="21"/>
        <v>9</v>
      </c>
      <c r="J47" s="37">
        <f t="shared" si="3"/>
        <v>1</v>
      </c>
    </row>
    <row r="48" spans="1:10">
      <c r="A48" s="7" t="s">
        <v>52</v>
      </c>
      <c r="B48" s="8"/>
      <c r="C48" s="8"/>
      <c r="D48" s="9"/>
      <c r="E48" s="8">
        <f>'6月'!E48+'5月'!E48+'4月'!E48+'3月'!E48+'2月'!E48+'1月'!E48</f>
        <v>8</v>
      </c>
      <c r="F48" s="8">
        <f>'6月'!F48+'5月'!F48+'4月'!F48+'3月'!F48+'2月'!F48+'1月'!F48</f>
        <v>4</v>
      </c>
      <c r="G48" s="9">
        <f t="shared" si="7"/>
        <v>0.5</v>
      </c>
      <c r="H48" s="32">
        <f t="shared" si="20"/>
        <v>8</v>
      </c>
      <c r="I48" s="32">
        <f t="shared" si="21"/>
        <v>4</v>
      </c>
      <c r="J48" s="37">
        <f t="shared" si="3"/>
        <v>0.5</v>
      </c>
    </row>
    <row r="49" spans="1:10">
      <c r="A49" s="10" t="s">
        <v>53</v>
      </c>
      <c r="B49" s="11">
        <f t="shared" ref="B49:F49" si="22">SUM(B44:B48)</f>
        <v>0</v>
      </c>
      <c r="C49" s="11">
        <f t="shared" si="22"/>
        <v>0</v>
      </c>
      <c r="D49" s="12" t="e">
        <f t="shared" ref="D49:D52" si="23">C49/B49</f>
        <v>#DIV/0!</v>
      </c>
      <c r="E49" s="11">
        <f t="shared" si="22"/>
        <v>156</v>
      </c>
      <c r="F49" s="11">
        <f t="shared" si="22"/>
        <v>120</v>
      </c>
      <c r="G49" s="12">
        <f t="shared" si="7"/>
        <v>0.769230769230769</v>
      </c>
      <c r="H49" s="11">
        <f>SUM(H44:H48)</f>
        <v>156</v>
      </c>
      <c r="I49" s="11">
        <f>SUM(I44:I48)</f>
        <v>120</v>
      </c>
      <c r="J49" s="13">
        <f t="shared" si="3"/>
        <v>0.769230769230769</v>
      </c>
    </row>
    <row r="50" spans="1:10">
      <c r="A50" s="17" t="s">
        <v>54</v>
      </c>
      <c r="B50" s="18">
        <f t="shared" ref="B50:F50" si="24">B43+B49</f>
        <v>0</v>
      </c>
      <c r="C50" s="18">
        <f t="shared" si="24"/>
        <v>0</v>
      </c>
      <c r="D50" s="20" t="e">
        <f t="shared" si="23"/>
        <v>#DIV/0!</v>
      </c>
      <c r="E50" s="18">
        <f t="shared" si="24"/>
        <v>505</v>
      </c>
      <c r="F50" s="18">
        <f t="shared" si="24"/>
        <v>358</v>
      </c>
      <c r="G50" s="20">
        <f t="shared" si="7"/>
        <v>0.708910891089109</v>
      </c>
      <c r="H50" s="18">
        <f>H43+H49</f>
        <v>505</v>
      </c>
      <c r="I50" s="18">
        <f>I43+I49</f>
        <v>358</v>
      </c>
      <c r="J50" s="20">
        <f t="shared" si="3"/>
        <v>0.708910891089109</v>
      </c>
    </row>
    <row r="51" customHeight="1" spans="1:10">
      <c r="A51" s="21" t="s">
        <v>55</v>
      </c>
      <c r="B51" s="22">
        <f t="shared" ref="B51:F51" si="25">B37+B50</f>
        <v>0</v>
      </c>
      <c r="C51" s="22">
        <f t="shared" si="25"/>
        <v>0</v>
      </c>
      <c r="D51" s="23" t="e">
        <f t="shared" si="23"/>
        <v>#DIV/0!</v>
      </c>
      <c r="E51" s="22">
        <f t="shared" si="25"/>
        <v>768</v>
      </c>
      <c r="F51" s="22">
        <f t="shared" si="25"/>
        <v>563</v>
      </c>
      <c r="G51" s="23">
        <f t="shared" si="7"/>
        <v>0.733072916666667</v>
      </c>
      <c r="H51" s="22">
        <f>H37+H50</f>
        <v>768</v>
      </c>
      <c r="I51" s="22">
        <f>I37+I50</f>
        <v>563</v>
      </c>
      <c r="J51" s="23">
        <f t="shared" si="3"/>
        <v>0.733072916666667</v>
      </c>
    </row>
    <row r="52" customHeight="1" spans="1:10">
      <c r="A52" s="24" t="s">
        <v>56</v>
      </c>
      <c r="B52" s="25">
        <f t="shared" ref="B52:F52" si="26">B24+B51</f>
        <v>0</v>
      </c>
      <c r="C52" s="25">
        <f t="shared" si="26"/>
        <v>0</v>
      </c>
      <c r="D52" s="26" t="e">
        <f t="shared" si="23"/>
        <v>#DIV/0!</v>
      </c>
      <c r="E52" s="25">
        <f t="shared" si="26"/>
        <v>12177</v>
      </c>
      <c r="F52" s="25">
        <f t="shared" si="26"/>
        <v>10010</v>
      </c>
      <c r="G52" s="26">
        <f t="shared" si="7"/>
        <v>0.822041553748871</v>
      </c>
      <c r="H52" s="33">
        <f>E52+B52</f>
        <v>12177</v>
      </c>
      <c r="I52" s="33">
        <f>F52+C52</f>
        <v>10010</v>
      </c>
      <c r="J52" s="26">
        <f t="shared" si="3"/>
        <v>0.822041553748871</v>
      </c>
    </row>
    <row r="53" ht="60" customHeight="1" spans="1:10">
      <c r="A53" s="27" t="s">
        <v>57</v>
      </c>
      <c r="B53" s="28"/>
      <c r="C53" s="28"/>
      <c r="D53" s="28"/>
      <c r="E53" s="28"/>
      <c r="F53" s="28"/>
      <c r="G53" s="28"/>
      <c r="H53" s="28"/>
      <c r="I53" s="28"/>
      <c r="J53" s="28"/>
    </row>
    <row r="54" spans="10:10">
      <c r="J54" s="2" t="s">
        <v>58</v>
      </c>
    </row>
  </sheetData>
  <mergeCells count="6">
    <mergeCell ref="A1:J1"/>
    <mergeCell ref="B2:D2"/>
    <mergeCell ref="E2:G2"/>
    <mergeCell ref="H2:J2"/>
    <mergeCell ref="A53:J53"/>
    <mergeCell ref="A2:A3"/>
  </mergeCells>
  <printOptions horizontalCentered="1" verticalCentered="1"/>
  <pageMargins left="0.751388888888889" right="0.751388888888889" top="1" bottom="1" header="0.5" footer="0.5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1月</vt:lpstr>
      <vt:lpstr>2月</vt:lpstr>
      <vt:lpstr>3月</vt:lpstr>
      <vt:lpstr>4月</vt:lpstr>
      <vt:lpstr>5月</vt:lpstr>
      <vt:lpstr>6月</vt:lpstr>
      <vt:lpstr>半年合计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Toyoyuki Inau</dc:creator>
  <cp:lastModifiedBy>greatwall</cp:lastModifiedBy>
  <dcterms:created xsi:type="dcterms:W3CDTF">2019-12-24T08:20:00Z</dcterms:created>
  <dcterms:modified xsi:type="dcterms:W3CDTF">2025-07-25T17:29:52Z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A95DC2DA08D1915E904E8368B9E63C2D_43</vt:lpwstr>
  </property>
  <property fmtid="{D5CDD505-2E9C-101B-9397-08002B2CF9AE}" pid="4" name="KSOReadingLayout">
    <vt:bool>false</vt:bool>
  </property>
  <property fmtid="{D5CDD505-2E9C-101B-9397-08002B2CF9AE}" pid="5" name="KSORubyTemplateID" linkTarget="0">
    <vt:lpwstr>11</vt:lpwstr>
  </property>
</Properties>
</file>