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xWindow="9210" windowWidth="9210" windowHeight="6465"/>
  </bookViews>
  <sheets>
    <sheet name="附件1" sheetId="2" r:id="rId1"/>
    <sheet name="附件1-1" sheetId="3" r:id="rId2"/>
  </sheets>
  <calcPr calcId="144525"/>
</workbook>
</file>

<file path=xl/sharedStrings.xml><?xml version="1.0" encoding="utf-8"?>
<sst xmlns="http://schemas.openxmlformats.org/spreadsheetml/2006/main" count="28" uniqueCount="27">
  <si>
    <t>附件1</t>
  </si>
  <si>
    <t>2025年第二批中央财政医疗服务与保障能力提升（卫生健康人才培养）补助资金分配表</t>
  </si>
  <si>
    <t>单位：万元</t>
  </si>
  <si>
    <t>单位名称</t>
  </si>
  <si>
    <t>合计</t>
  </si>
  <si>
    <t>毕业后教育阶段-住院医师规范化培训</t>
  </si>
  <si>
    <t>继续教育阶段-紧缺人才培训</t>
  </si>
  <si>
    <t>备注</t>
  </si>
  <si>
    <t>市本级小计</t>
  </si>
  <si>
    <t>江门市中心医院</t>
  </si>
  <si>
    <t>江门市五邑中医院</t>
  </si>
  <si>
    <t>江门市第三人民医院</t>
  </si>
  <si>
    <t>，</t>
  </si>
  <si>
    <t>附件1-1</t>
  </si>
  <si>
    <t>毕业后继续教育阶段-2025年中央住院医师规范化培训资金分配表</t>
  </si>
  <si>
    <t>住院医师规范化培训</t>
  </si>
  <si>
    <t>2025年应补助资金（万元）</t>
  </si>
  <si>
    <t>2025年已提前下达补助资金（万元）</t>
  </si>
  <si>
    <t>本次应补助（万元）</t>
  </si>
  <si>
    <t>培训基地</t>
  </si>
  <si>
    <t>2023级
在培数</t>
  </si>
  <si>
    <t>2024级
在培数</t>
  </si>
  <si>
    <t>2025级
计划数</t>
  </si>
  <si>
    <t>补助资金数
（万元）</t>
  </si>
  <si>
    <r>
      <rPr>
        <b/>
        <sz val="12"/>
        <rFont val="宋体"/>
        <charset val="134"/>
      </rPr>
      <t>江门市</t>
    </r>
  </si>
  <si>
    <r>
      <rPr>
        <sz val="12"/>
        <rFont val="宋体"/>
        <charset val="134"/>
      </rPr>
      <t>江门市中心医院</t>
    </r>
  </si>
  <si>
    <r>
      <rPr>
        <sz val="12"/>
        <rFont val="宋体"/>
        <charset val="134"/>
      </rPr>
      <t>江门市五邑中医院</t>
    </r>
  </si>
</sst>
</file>

<file path=xl/styles.xml><?xml version="1.0" encoding="utf-8"?>
<styleSheet xmlns="http://schemas.openxmlformats.org/spreadsheetml/2006/main">
  <numFmts count="7">
    <numFmt numFmtId="176" formatCode="0_ "/>
    <numFmt numFmtId="177" formatCode="#,##0_ "/>
    <numFmt numFmtId="43" formatCode="_ * #,##0.00_ ;_ * \-#,##0.00_ ;_ * &quot;-&quot;??_ ;_ @_ "/>
    <numFmt numFmtId="178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sz val="12"/>
      <color theme="1"/>
      <name val="Times New Roman"/>
      <charset val="134"/>
    </font>
    <font>
      <b/>
      <sz val="11"/>
      <name val="Times New Roman"/>
      <charset val="0"/>
    </font>
    <font>
      <sz val="11"/>
      <name val="Times New Roman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2"/>
      <color theme="1"/>
      <name val="黑体"/>
      <charset val="134"/>
    </font>
    <font>
      <sz val="14"/>
      <color indexed="8"/>
      <name val="黑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b/>
      <sz val="12"/>
      <name val="Times New Roman"/>
      <charset val="0"/>
    </font>
    <font>
      <b/>
      <sz val="12"/>
      <color theme="1"/>
      <name val="Times New Roman"/>
      <charset val="0"/>
    </font>
    <font>
      <sz val="12"/>
      <name val="Times New Roman"/>
      <charset val="0"/>
    </font>
    <font>
      <sz val="11"/>
      <color theme="1"/>
      <name val="Times New Roman"/>
      <charset val="134"/>
    </font>
    <font>
      <sz val="12"/>
      <name val="Times New Roman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Arial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4">
    <xf numFmtId="0" fontId="0" fillId="0" borderId="0"/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16" fillId="0" borderId="0"/>
    <xf numFmtId="0" fontId="0" fillId="0" borderId="0">
      <alignment vertical="center"/>
    </xf>
    <xf numFmtId="0" fontId="37" fillId="0" borderId="0"/>
    <xf numFmtId="0" fontId="23" fillId="2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32" fillId="0" borderId="7" applyNumberFormat="0" applyFill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/>
    <xf numFmtId="0" fontId="21" fillId="30" borderId="0" applyNumberFormat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34" fillId="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0" fillId="11" borderId="5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28" fillId="12" borderId="5" applyNumberFormat="0" applyAlignment="0" applyProtection="0">
      <alignment vertical="center"/>
    </xf>
    <xf numFmtId="0" fontId="27" fillId="11" borderId="4" applyNumberFormat="0" applyAlignment="0" applyProtection="0">
      <alignment vertical="center"/>
    </xf>
    <xf numFmtId="0" fontId="35" fillId="22" borderId="9" applyNumberFormat="0" applyAlignment="0" applyProtection="0">
      <alignment vertical="center"/>
    </xf>
    <xf numFmtId="0" fontId="0" fillId="0" borderId="0"/>
    <xf numFmtId="0" fontId="33" fillId="0" borderId="8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0" borderId="0"/>
    <xf numFmtId="0" fontId="21" fillId="10" borderId="0" applyNumberFormat="0" applyBorder="0" applyAlignment="0" applyProtection="0">
      <alignment vertical="center"/>
    </xf>
    <xf numFmtId="0" fontId="16" fillId="27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3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43" fontId="9" fillId="0" borderId="2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2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178" fontId="10" fillId="0" borderId="1" xfId="2" applyNumberFormat="1" applyFont="1" applyFill="1" applyBorder="1" applyAlignment="1">
      <alignment horizontal="center" vertical="center" wrapText="1"/>
    </xf>
    <xf numFmtId="178" fontId="12" fillId="0" borderId="1" xfId="17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178" fontId="14" fillId="0" borderId="3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/>
    <xf numFmtId="0" fontId="0" fillId="0" borderId="0" xfId="0" applyFont="1"/>
    <xf numFmtId="0" fontId="16" fillId="0" borderId="0" xfId="38" applyAlignment="1">
      <alignment vertical="center"/>
    </xf>
    <xf numFmtId="0" fontId="17" fillId="0" borderId="0" xfId="38" applyFont="1" applyAlignment="1">
      <alignment horizontal="center" vertical="center" wrapText="1"/>
    </xf>
    <xf numFmtId="0" fontId="17" fillId="0" borderId="0" xfId="38" applyFont="1" applyAlignment="1">
      <alignment horizontal="center" vertical="center"/>
    </xf>
    <xf numFmtId="0" fontId="18" fillId="0" borderId="0" xfId="38" applyFont="1" applyAlignment="1">
      <alignment horizontal="center"/>
    </xf>
    <xf numFmtId="0" fontId="19" fillId="0" borderId="1" xfId="38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0" xfId="38"/>
    <xf numFmtId="0" fontId="20" fillId="0" borderId="0" xfId="38" applyFont="1" applyAlignment="1">
      <alignment horizontal="center" vertical="center"/>
    </xf>
  </cellXfs>
  <cellStyles count="64">
    <cellStyle name="常规" xfId="0" builtinId="0"/>
    <cellStyle name="常规_Sheet1_Sheet13_2017住培 (2)_1" xfId="1"/>
    <cellStyle name="常规_Sheet1" xfId="2"/>
    <cellStyle name="常规 6 2" xfId="3"/>
    <cellStyle name="常规 4 2" xfId="4"/>
    <cellStyle name="常规 18" xfId="5"/>
    <cellStyle name="40% - 强调文字颜色 6" xfId="6" builtinId="51"/>
    <cellStyle name="20% - 强调文字颜色 6" xfId="7" builtinId="50"/>
    <cellStyle name="强调文字颜色 6" xfId="8" builtinId="49"/>
    <cellStyle name="40% - 强调文字颜色 5" xfId="9" builtinId="47"/>
    <cellStyle name="20% - 强调文字颜色 5" xfId="10" builtinId="46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汇总" xfId="15" builtinId="25"/>
    <cellStyle name="百分比" xfId="16" builtinId="5"/>
    <cellStyle name="千位分隔" xfId="17" builtinId="3"/>
    <cellStyle name="常规 3 2" xfId="18"/>
    <cellStyle name="标题 2" xfId="19" builtinId="17"/>
    <cellStyle name="货币[0]" xfId="20" builtinId="7"/>
    <cellStyle name="常规 4" xfId="21"/>
    <cellStyle name="60% - 强调文字颜色 4" xfId="22" builtinId="44"/>
    <cellStyle name="警告文本" xfId="23" builtinId="11"/>
    <cellStyle name="20% - 强调文字颜色 2" xfId="24" builtinId="34"/>
    <cellStyle name="常规 5" xfId="25"/>
    <cellStyle name="60% - 强调文字颜色 5" xfId="26" builtinId="48"/>
    <cellStyle name="标题 1" xfId="27" builtinId="16"/>
    <cellStyle name="超链接" xfId="28" builtinId="8"/>
    <cellStyle name="20% - 强调文字颜色 3" xfId="29" builtinId="38"/>
    <cellStyle name="货币" xfId="30" builtinId="4"/>
    <cellStyle name="常规_测算表" xfId="31"/>
    <cellStyle name="20% - 强调文字颜色 4" xfId="32" builtinId="42"/>
    <cellStyle name="计算" xfId="33" builtinId="22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常规 6" xfId="38"/>
    <cellStyle name="常规 2 2" xfId="39"/>
    <cellStyle name="60% - 强调文字颜色 6" xfId="40" builtinId="52"/>
    <cellStyle name="输入" xfId="41" builtinId="20"/>
    <cellStyle name="输出" xfId="42" builtinId="21"/>
    <cellStyle name="检查单元格" xfId="43" builtinId="23"/>
    <cellStyle name="常规 2 3" xfId="44"/>
    <cellStyle name="链接单元格" xfId="45" builtinId="24"/>
    <cellStyle name="60% - 强调文字颜色 1" xfId="46" builtinId="32"/>
    <cellStyle name="常规 3" xfId="47"/>
    <cellStyle name="60% - 强调文字颜色 3" xfId="48" builtinId="40"/>
    <cellStyle name="注释" xfId="49" builtinId="10"/>
    <cellStyle name="标题" xfId="50" builtinId="15"/>
    <cellStyle name="好" xfId="51" builtinId="26"/>
    <cellStyle name="常规 14 2" xfId="52"/>
    <cellStyle name="标题 4" xfId="53" builtinId="19"/>
    <cellStyle name="强调文字颜色 1" xfId="54" builtinId="29"/>
    <cellStyle name="适中" xfId="55" builtinId="28"/>
    <cellStyle name="20% - 强调文字颜色 1" xfId="56" builtinId="30"/>
    <cellStyle name="差" xfId="57" builtinId="27"/>
    <cellStyle name="强调文字颜色 2" xfId="58" builtinId="33"/>
    <cellStyle name="40% - 强调文字颜色 1" xfId="59" builtinId="31"/>
    <cellStyle name="常规 2" xfId="60"/>
    <cellStyle name="60% - 强调文字颜色 2" xfId="61" builtinId="36"/>
    <cellStyle name="40% - 强调文字颜色 2" xfId="62" builtinId="35"/>
    <cellStyle name="强调文字颜色 3" xfId="63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21"/>
  <sheetViews>
    <sheetView tabSelected="1" workbookViewId="0">
      <selection activeCell="D7" sqref="D7"/>
    </sheetView>
  </sheetViews>
  <sheetFormatPr defaultColWidth="9" defaultRowHeight="15.75" outlineLevelCol="5"/>
  <cols>
    <col min="1" max="1" width="33.75" customWidth="1"/>
    <col min="2" max="2" width="22.375" customWidth="1"/>
    <col min="3" max="3" width="28.375" customWidth="1"/>
    <col min="4" max="4" width="23.625" customWidth="1"/>
    <col min="5" max="5" width="15.75" customWidth="1"/>
  </cols>
  <sheetData>
    <row r="1" spans="1:5">
      <c r="A1" s="28" t="s">
        <v>0</v>
      </c>
      <c r="B1" s="28"/>
      <c r="C1" s="28"/>
      <c r="D1" s="28"/>
      <c r="E1" s="35"/>
    </row>
    <row r="2" ht="49" customHeight="1" spans="1:5">
      <c r="A2" s="29" t="s">
        <v>1</v>
      </c>
      <c r="B2" s="30"/>
      <c r="C2" s="30"/>
      <c r="D2" s="30"/>
      <c r="E2" s="30"/>
    </row>
    <row r="3" ht="21.95" customHeight="1" spans="1:5">
      <c r="A3" s="31"/>
      <c r="B3" s="31"/>
      <c r="C3" s="31"/>
      <c r="D3" s="31"/>
      <c r="E3" s="36" t="s">
        <v>2</v>
      </c>
    </row>
    <row r="4" s="26" customFormat="1" ht="44.1" customHeight="1" spans="1:5">
      <c r="A4" s="32" t="s">
        <v>3</v>
      </c>
      <c r="B4" s="32" t="s">
        <v>4</v>
      </c>
      <c r="C4" s="32" t="s">
        <v>5</v>
      </c>
      <c r="D4" s="32" t="s">
        <v>6</v>
      </c>
      <c r="E4" s="32" t="s">
        <v>7</v>
      </c>
    </row>
    <row r="5" s="27" customFormat="1" ht="26.1" customHeight="1" spans="1:5">
      <c r="A5" s="33" t="s">
        <v>4</v>
      </c>
      <c r="B5" s="33">
        <f>B6</f>
        <v>-59.78</v>
      </c>
      <c r="C5" s="33">
        <f>C6</f>
        <v>-63</v>
      </c>
      <c r="D5" s="33">
        <f>D6</f>
        <v>3.22</v>
      </c>
      <c r="E5" s="32"/>
    </row>
    <row r="6" s="26" customFormat="1" ht="26.1" customHeight="1" spans="1:5">
      <c r="A6" s="33" t="s">
        <v>8</v>
      </c>
      <c r="B6" s="33">
        <f>SUM(C6:D6)</f>
        <v>-59.78</v>
      </c>
      <c r="C6" s="33">
        <f>SUM(C7:C9)</f>
        <v>-63</v>
      </c>
      <c r="D6" s="33">
        <f>SUM(D7:D9)</f>
        <v>3.22</v>
      </c>
      <c r="E6" s="32"/>
    </row>
    <row r="7" s="27" customFormat="1" ht="26.1" customHeight="1" spans="1:5">
      <c r="A7" s="34" t="s">
        <v>9</v>
      </c>
      <c r="B7" s="34">
        <f>SUM(C7:D7)</f>
        <v>-77.03</v>
      </c>
      <c r="C7" s="34">
        <v>-78</v>
      </c>
      <c r="D7" s="34">
        <v>0.97</v>
      </c>
      <c r="E7" s="32"/>
    </row>
    <row r="8" s="27" customFormat="1" ht="26.1" customHeight="1" spans="1:5">
      <c r="A8" s="34" t="s">
        <v>10</v>
      </c>
      <c r="B8" s="34">
        <f>SUM(C8:D8)</f>
        <v>15</v>
      </c>
      <c r="C8" s="34">
        <v>15</v>
      </c>
      <c r="D8" s="34"/>
      <c r="E8" s="32"/>
    </row>
    <row r="9" s="27" customFormat="1" ht="26.1" customHeight="1" spans="1:5">
      <c r="A9" s="34" t="s">
        <v>11</v>
      </c>
      <c r="B9" s="34">
        <f>SUM(C9:D9)</f>
        <v>2.25</v>
      </c>
      <c r="C9" s="34"/>
      <c r="D9" s="34">
        <v>2.25</v>
      </c>
      <c r="E9" s="32"/>
    </row>
    <row r="21" spans="6:6">
      <c r="F21" t="s">
        <v>12</v>
      </c>
    </row>
  </sheetData>
  <mergeCells count="1">
    <mergeCell ref="A2:E2"/>
  </mergeCells>
  <pageMargins left="0.75" right="0.75" top="1" bottom="1" header="0.5" footer="0.5"/>
  <pageSetup paperSize="9" scale="91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8"/>
  <sheetViews>
    <sheetView workbookViewId="0">
      <selection activeCell="H8" sqref="H8"/>
    </sheetView>
  </sheetViews>
  <sheetFormatPr defaultColWidth="9" defaultRowHeight="15.75" outlineLevelRow="7"/>
  <cols>
    <col min="1" max="1" width="17.125" customWidth="1"/>
    <col min="2" max="2" width="12" customWidth="1"/>
    <col min="3" max="3" width="13.375" customWidth="1"/>
    <col min="4" max="4" width="12.375" customWidth="1"/>
    <col min="5" max="5" width="14.75" customWidth="1"/>
    <col min="6" max="6" width="13.125" customWidth="1"/>
    <col min="7" max="7" width="13" customWidth="1"/>
    <col min="8" max="8" width="14.125" customWidth="1"/>
  </cols>
  <sheetData>
    <row r="1" ht="14.25" customHeight="1" spans="1:1">
      <c r="A1" t="s">
        <v>13</v>
      </c>
    </row>
    <row r="2" ht="36" customHeight="1" spans="1:8">
      <c r="A2" s="5" t="s">
        <v>14</v>
      </c>
      <c r="B2" s="5"/>
      <c r="C2" s="5"/>
      <c r="D2" s="5"/>
      <c r="E2" s="5"/>
      <c r="F2" s="5"/>
      <c r="G2" s="5"/>
      <c r="H2" s="5"/>
    </row>
    <row r="3" customHeight="1" spans="1:5">
      <c r="A3" s="6"/>
      <c r="B3" s="6"/>
      <c r="C3" s="6"/>
      <c r="D3" s="6"/>
      <c r="E3" s="6"/>
    </row>
    <row r="4" s="1" customFormat="1" ht="29" customHeight="1" spans="1:8">
      <c r="A4" s="7"/>
      <c r="B4" s="8" t="s">
        <v>15</v>
      </c>
      <c r="C4" s="9"/>
      <c r="D4" s="9"/>
      <c r="E4" s="18"/>
      <c r="F4" s="19" t="s">
        <v>16</v>
      </c>
      <c r="G4" s="19" t="s">
        <v>17</v>
      </c>
      <c r="H4" s="19" t="s">
        <v>18</v>
      </c>
    </row>
    <row r="5" s="2" customFormat="1" ht="51" customHeight="1" spans="1:8">
      <c r="A5" s="10" t="s">
        <v>19</v>
      </c>
      <c r="B5" s="11" t="s">
        <v>20</v>
      </c>
      <c r="C5" s="11" t="s">
        <v>21</v>
      </c>
      <c r="D5" s="11" t="s">
        <v>22</v>
      </c>
      <c r="E5" s="20" t="s">
        <v>23</v>
      </c>
      <c r="F5" s="19"/>
      <c r="G5" s="19"/>
      <c r="H5" s="19"/>
    </row>
    <row r="6" s="3" customFormat="1" ht="26" customHeight="1" spans="1:10">
      <c r="A6" s="12" t="s">
        <v>24</v>
      </c>
      <c r="B6" s="13">
        <f t="shared" ref="B6:H6" si="0">SUM(B7:B8)</f>
        <v>131</v>
      </c>
      <c r="C6" s="13">
        <f t="shared" si="0"/>
        <v>152</v>
      </c>
      <c r="D6" s="13">
        <f t="shared" si="0"/>
        <v>149</v>
      </c>
      <c r="E6" s="21">
        <f t="shared" si="0"/>
        <v>1296</v>
      </c>
      <c r="F6" s="21">
        <f t="shared" si="0"/>
        <v>1296</v>
      </c>
      <c r="G6" s="21">
        <f t="shared" si="0"/>
        <v>1359</v>
      </c>
      <c r="H6" s="21">
        <f t="shared" si="0"/>
        <v>-63</v>
      </c>
      <c r="I6" s="4"/>
      <c r="J6" s="4"/>
    </row>
    <row r="7" s="4" customFormat="1" ht="26" customHeight="1" spans="1:8">
      <c r="A7" s="14" t="s">
        <v>25</v>
      </c>
      <c r="B7" s="15">
        <v>87</v>
      </c>
      <c r="C7" s="16">
        <v>102</v>
      </c>
      <c r="D7" s="16">
        <v>99</v>
      </c>
      <c r="E7" s="22">
        <f>(B7+C7+D7)*3</f>
        <v>864</v>
      </c>
      <c r="F7" s="23">
        <f>E7</f>
        <v>864</v>
      </c>
      <c r="G7" s="24">
        <v>942</v>
      </c>
      <c r="H7" s="25">
        <f>F7-G7</f>
        <v>-78</v>
      </c>
    </row>
    <row r="8" s="4" customFormat="1" ht="26" customHeight="1" spans="1:8">
      <c r="A8" s="14" t="s">
        <v>26</v>
      </c>
      <c r="B8" s="17">
        <v>44</v>
      </c>
      <c r="C8" s="16">
        <v>50</v>
      </c>
      <c r="D8" s="16">
        <v>50</v>
      </c>
      <c r="E8" s="22">
        <f>(B8+C8+D8)*3</f>
        <v>432</v>
      </c>
      <c r="F8" s="23">
        <f>E8</f>
        <v>432</v>
      </c>
      <c r="G8" s="24">
        <v>417</v>
      </c>
      <c r="H8" s="25">
        <f>F8-G8</f>
        <v>15</v>
      </c>
    </row>
  </sheetData>
  <mergeCells count="5">
    <mergeCell ref="A2:H2"/>
    <mergeCell ref="B4:E4"/>
    <mergeCell ref="F4:F5"/>
    <mergeCell ref="G4:G5"/>
    <mergeCell ref="H4:H5"/>
  </mergeCells>
  <conditionalFormatting sqref="A5:A8">
    <cfRule type="duplicateValues" dxfId="0" priority="4"/>
  </conditionalFormatting>
  <pageMargins left="0.75" right="0.0388888888888889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附件1-1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1996-12-19T01:32:00Z</dcterms:created>
  <dcterms:modified xsi:type="dcterms:W3CDTF">2025-07-16T18:09:14Z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78271EB4CABD4AFFB5AC7D400E405181_13</vt:lpwstr>
  </property>
</Properties>
</file>