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附件2" sheetId="2" r:id="rId1"/>
    <sheet name="附件2-1" sheetId="3" r:id="rId2"/>
    <sheet name="附件2-2" sheetId="4" r:id="rId3"/>
    <sheet name="附件2-3" sheetId="5" r:id="rId4"/>
  </sheets>
  <calcPr calcId="144525"/>
</workbook>
</file>

<file path=xl/sharedStrings.xml><?xml version="1.0" encoding="utf-8"?>
<sst xmlns="http://schemas.openxmlformats.org/spreadsheetml/2006/main" count="74" uniqueCount="53">
  <si>
    <t>附件2：</t>
  </si>
  <si>
    <t>调整下达2025年基层医疗卫生人才队伍建设资金明细表</t>
  </si>
  <si>
    <t>单位：万元</t>
  </si>
  <si>
    <t>单位名称</t>
  </si>
  <si>
    <t>合计</t>
  </si>
  <si>
    <t>2025年订单定向培养医学大学生</t>
  </si>
  <si>
    <t>2025年全科医生规范化培训</t>
  </si>
  <si>
    <t>2025年住院医师规范化培训</t>
  </si>
  <si>
    <t>备注</t>
  </si>
  <si>
    <t>市本级小计</t>
  </si>
  <si>
    <t>江门市中心医院</t>
  </si>
  <si>
    <t>江门市五邑中医院</t>
  </si>
  <si>
    <t>广东江门中医药职业学院</t>
  </si>
  <si>
    <t>各县（市、区）小计</t>
  </si>
  <si>
    <t>台山市</t>
  </si>
  <si>
    <t>开平市</t>
  </si>
  <si>
    <t>恩平市</t>
  </si>
  <si>
    <t>附件2-1</t>
  </si>
  <si>
    <t>2025年订单定向培养医学大学生资金分配表</t>
  </si>
  <si>
    <t>项目</t>
  </si>
  <si>
    <t>补助标准（万元）</t>
  </si>
  <si>
    <t>在读学员数（人）</t>
  </si>
  <si>
    <t>2025年计划新招生数（人）</t>
  </si>
  <si>
    <t>2025年应补助金额（万元）</t>
  </si>
  <si>
    <t>2022年结算资金（万元）</t>
  </si>
  <si>
    <t>2023年结算资金（万元）</t>
  </si>
  <si>
    <t>2025年合计补助资金（万元）</t>
  </si>
  <si>
    <t>临床医学</t>
  </si>
  <si>
    <t>中医学</t>
  </si>
  <si>
    <t>共计</t>
  </si>
  <si>
    <t>附件2-2</t>
  </si>
  <si>
    <t>2025年全科医生规范化培训资金分配表</t>
  </si>
  <si>
    <t>全科医生规范化培训</t>
  </si>
  <si>
    <t>助理全科医生培训</t>
  </si>
  <si>
    <t>转岗培训</t>
  </si>
  <si>
    <t>岗位培训</t>
  </si>
  <si>
    <t>师资培训</t>
  </si>
  <si>
    <t>2025年拟下达总资金（万元）</t>
  </si>
  <si>
    <t>预计人数（人）</t>
  </si>
  <si>
    <t>经费(万元)</t>
  </si>
  <si>
    <t>2025年计划新招人数（人）</t>
  </si>
  <si>
    <t>附件2-3</t>
  </si>
  <si>
    <t>2025年住院医师规范化培训资金分配表</t>
  </si>
  <si>
    <t>单位</t>
  </si>
  <si>
    <t>2023、2024级在陪人员补助资金</t>
  </si>
  <si>
    <t>2025年计划招收人员补助资金</t>
  </si>
  <si>
    <t>省结算后补助（万元）</t>
  </si>
  <si>
    <t>2025年下达住院医师规范化培训资金（万元）</t>
  </si>
  <si>
    <t>126人，共189万元</t>
  </si>
  <si>
    <t>63人，共31.5万元</t>
  </si>
  <si>
    <t>22人，共33万元</t>
  </si>
  <si>
    <t>11人，共5.5万元</t>
  </si>
  <si>
    <t>注：补助标准：社会人住院医师规范化培训每人每年1.5万元。2025年新招收培训人数经费的三分之一下达经费。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</si>
</sst>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8"/>
      <name val="方正小标宋简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Arial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/>
    <xf numFmtId="0" fontId="8" fillId="0" borderId="0"/>
    <xf numFmtId="0" fontId="0" fillId="0" borderId="0">
      <alignment vertical="center"/>
    </xf>
    <xf numFmtId="0" fontId="24" fillId="0" borderId="0"/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14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0" fillId="0" borderId="0"/>
    <xf numFmtId="0" fontId="31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29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176" fontId="7" fillId="0" borderId="0" xfId="29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/>
    <xf numFmtId="0" fontId="8" fillId="0" borderId="0" xfId="36" applyAlignment="1">
      <alignment vertical="center"/>
    </xf>
    <xf numFmtId="0" fontId="9" fillId="0" borderId="0" xfId="36" applyFont="1" applyAlignment="1">
      <alignment horizontal="center" vertical="center"/>
    </xf>
    <xf numFmtId="0" fontId="10" fillId="0" borderId="0" xfId="36" applyFont="1" applyAlignment="1">
      <alignment horizontal="center"/>
    </xf>
    <xf numFmtId="0" fontId="11" fillId="0" borderId="1" xfId="3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8" fillId="0" borderId="0" xfId="36"/>
    <xf numFmtId="0" fontId="12" fillId="0" borderId="0" xfId="36" applyFont="1" applyAlignment="1">
      <alignment horizontal="center"/>
    </xf>
    <xf numFmtId="0" fontId="12" fillId="0" borderId="1" xfId="36" applyFont="1" applyBorder="1" applyAlignment="1">
      <alignment horizontal="center" vertical="center" wrapText="1"/>
    </xf>
  </cellXfs>
  <cellStyles count="62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常规_测算表" xfId="29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常规 6" xfId="36"/>
    <cellStyle name="常规 2 2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2 3" xfId="42"/>
    <cellStyle name="链接单元格" xfId="43" builtinId="24"/>
    <cellStyle name="60% - 强调文字颜色 1" xfId="44" builtinId="32"/>
    <cellStyle name="常规 3" xfId="45"/>
    <cellStyle name="60% - 强调文字颜色 3" xfId="46" builtinId="40"/>
    <cellStyle name="注释" xfId="47" builtinId="10"/>
    <cellStyle name="标题" xfId="48" builtinId="15"/>
    <cellStyle name="好" xfId="49" builtinId="26"/>
    <cellStyle name="常规 14 2" xfId="50"/>
    <cellStyle name="标题 4" xfId="51" builtinId="19"/>
    <cellStyle name="强调文字颜色 1" xfId="52" builtinId="29"/>
    <cellStyle name="适中" xfId="53" builtinId="28"/>
    <cellStyle name="20% - 强调文字颜色 1" xfId="54" builtinId="30"/>
    <cellStyle name="差" xfId="55" builtinId="27"/>
    <cellStyle name="强调文字颜色 2" xfId="56" builtinId="33"/>
    <cellStyle name="40% - 强调文字颜色 1" xfId="57" builtinId="31"/>
    <cellStyle name="常规 2" xfId="58"/>
    <cellStyle name="60% - 强调文字颜色 2" xfId="59" builtinId="36"/>
    <cellStyle name="40% - 强调文字颜色 2" xfId="60" builtinId="35"/>
    <cellStyle name="强调文字颜色 3" xfId="6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3"/>
  <sheetViews>
    <sheetView tabSelected="1" workbookViewId="0">
      <selection activeCell="A1" sqref="A1"/>
    </sheetView>
  </sheetViews>
  <sheetFormatPr defaultColWidth="9" defaultRowHeight="15.75" outlineLevelCol="5"/>
  <cols>
    <col min="1" max="1" width="27.75" customWidth="1"/>
    <col min="2" max="2" width="15.125" customWidth="1"/>
    <col min="3" max="3" width="20.875" customWidth="1"/>
    <col min="4" max="4" width="16.875" customWidth="1"/>
    <col min="5" max="5" width="18.375" customWidth="1"/>
    <col min="6" max="6" width="13.5" customWidth="1"/>
  </cols>
  <sheetData>
    <row r="1" spans="1:6">
      <c r="A1" s="24" t="s">
        <v>0</v>
      </c>
      <c r="B1" s="24"/>
      <c r="C1" s="24"/>
      <c r="D1" s="24"/>
      <c r="E1" s="33"/>
      <c r="F1" s="33"/>
    </row>
    <row r="2" ht="32.1" customHeight="1" spans="1:6">
      <c r="A2" s="25" t="s">
        <v>1</v>
      </c>
      <c r="B2" s="25"/>
      <c r="C2" s="25"/>
      <c r="D2" s="25"/>
      <c r="E2" s="25"/>
      <c r="F2" s="25"/>
    </row>
    <row r="3" ht="21.95" customHeight="1" spans="1:6">
      <c r="A3" s="26"/>
      <c r="B3" s="26"/>
      <c r="C3" s="26"/>
      <c r="D3" s="26"/>
      <c r="E3" s="26"/>
      <c r="F3" s="34" t="s">
        <v>2</v>
      </c>
    </row>
    <row r="4" s="1" customFormat="1" ht="44.1" customHeight="1" spans="1:6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</row>
    <row r="5" s="23" customFormat="1" ht="26.1" customHeight="1" spans="1:6">
      <c r="A5" s="28" t="s">
        <v>4</v>
      </c>
      <c r="B5" s="28">
        <f>B6+B10</f>
        <v>1787.67</v>
      </c>
      <c r="C5" s="28">
        <f>C6+C10</f>
        <v>994.55</v>
      </c>
      <c r="D5" s="28">
        <f>D6+D10</f>
        <v>473.12</v>
      </c>
      <c r="E5" s="28">
        <f>E6+E10</f>
        <v>320</v>
      </c>
      <c r="F5" s="27"/>
    </row>
    <row r="6" s="1" customFormat="1" ht="26.1" customHeight="1" spans="1:6">
      <c r="A6" s="28" t="s">
        <v>9</v>
      </c>
      <c r="B6" s="28">
        <f t="shared" ref="B6:B13" si="0">SUM(C6:E6)</f>
        <v>1314.55</v>
      </c>
      <c r="C6" s="28">
        <f>SUM(C7:C9)</f>
        <v>994.55</v>
      </c>
      <c r="D6" s="28">
        <f>SUM(D7:D9)</f>
        <v>0</v>
      </c>
      <c r="E6" s="27">
        <f>SUM(E7:E9)</f>
        <v>320</v>
      </c>
      <c r="F6" s="27"/>
    </row>
    <row r="7" s="23" customFormat="1" ht="26.1" customHeight="1" spans="1:6">
      <c r="A7" s="29" t="s">
        <v>10</v>
      </c>
      <c r="B7" s="29">
        <f t="shared" si="0"/>
        <v>287</v>
      </c>
      <c r="C7" s="29"/>
      <c r="D7" s="29"/>
      <c r="E7" s="35">
        <v>287</v>
      </c>
      <c r="F7" s="27"/>
    </row>
    <row r="8" s="23" customFormat="1" ht="26.1" customHeight="1" spans="1:6">
      <c r="A8" s="29" t="s">
        <v>11</v>
      </c>
      <c r="B8" s="29">
        <f t="shared" si="0"/>
        <v>33</v>
      </c>
      <c r="C8" s="29"/>
      <c r="D8" s="29"/>
      <c r="E8" s="35">
        <v>33</v>
      </c>
      <c r="F8" s="27"/>
    </row>
    <row r="9" s="23" customFormat="1" ht="26.1" customHeight="1" spans="1:6">
      <c r="A9" s="29" t="s">
        <v>12</v>
      </c>
      <c r="B9" s="29">
        <f t="shared" si="0"/>
        <v>994.55</v>
      </c>
      <c r="C9" s="29">
        <v>994.55</v>
      </c>
      <c r="D9" s="29"/>
      <c r="E9" s="35"/>
      <c r="F9" s="27"/>
    </row>
    <row r="10" s="1" customFormat="1" ht="26.1" customHeight="1" spans="1:6">
      <c r="A10" s="30" t="s">
        <v>13</v>
      </c>
      <c r="B10" s="30">
        <f t="shared" si="0"/>
        <v>473.12</v>
      </c>
      <c r="C10" s="30">
        <f>SUM(C11:C13)</f>
        <v>0</v>
      </c>
      <c r="D10" s="30">
        <f>SUM(D11:D13)</f>
        <v>473.12</v>
      </c>
      <c r="E10" s="28">
        <f>SUM(E11:E13)</f>
        <v>0</v>
      </c>
      <c r="F10" s="28"/>
    </row>
    <row r="11" ht="24" customHeight="1" spans="1:6">
      <c r="A11" s="31" t="s">
        <v>14</v>
      </c>
      <c r="B11" s="29">
        <f t="shared" si="0"/>
        <v>175.52</v>
      </c>
      <c r="C11" s="32"/>
      <c r="D11" s="31">
        <v>175.52</v>
      </c>
      <c r="E11" s="32"/>
      <c r="F11" s="32"/>
    </row>
    <row r="12" ht="24" customHeight="1" spans="1:6">
      <c r="A12" s="31" t="s">
        <v>15</v>
      </c>
      <c r="B12" s="29">
        <f t="shared" si="0"/>
        <v>180.47</v>
      </c>
      <c r="C12" s="29"/>
      <c r="D12" s="31">
        <v>180.47</v>
      </c>
      <c r="E12" s="32"/>
      <c r="F12" s="32"/>
    </row>
    <row r="13" ht="24" customHeight="1" spans="1:6">
      <c r="A13" s="31" t="s">
        <v>16</v>
      </c>
      <c r="B13" s="29">
        <f t="shared" si="0"/>
        <v>117.13</v>
      </c>
      <c r="C13" s="32"/>
      <c r="D13" s="31">
        <v>117.13</v>
      </c>
      <c r="E13" s="32"/>
      <c r="F13" s="32"/>
    </row>
  </sheetData>
  <mergeCells count="1">
    <mergeCell ref="A2:F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7"/>
  <sheetViews>
    <sheetView workbookViewId="0">
      <selection activeCell="D24" sqref="D24"/>
    </sheetView>
  </sheetViews>
  <sheetFormatPr defaultColWidth="9" defaultRowHeight="15.75" outlineLevelRow="6"/>
  <cols>
    <col min="1" max="1" width="13.125" customWidth="1"/>
    <col min="2" max="2" width="12" customWidth="1"/>
    <col min="3" max="3" width="13.375" customWidth="1"/>
    <col min="4" max="4" width="12.375" customWidth="1"/>
    <col min="5" max="8" width="13.25" customWidth="1"/>
    <col min="9" max="9" width="14.5" customWidth="1"/>
  </cols>
  <sheetData>
    <row r="1" ht="14.25" customHeight="1" spans="1:1">
      <c r="A1" t="s">
        <v>17</v>
      </c>
    </row>
    <row r="2" ht="20.25" customHeight="1" spans="1:9">
      <c r="A2" s="2" t="s">
        <v>18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3"/>
      <c r="B3" s="13"/>
      <c r="C3" s="13"/>
      <c r="D3" s="13"/>
      <c r="E3" s="13"/>
      <c r="F3" s="16"/>
      <c r="G3" s="16"/>
      <c r="H3" s="17"/>
      <c r="I3" s="16"/>
    </row>
    <row r="4" ht="53.1" customHeight="1" spans="1:9">
      <c r="A4" s="20" t="s">
        <v>19</v>
      </c>
      <c r="B4" s="21"/>
      <c r="C4" s="3" t="s">
        <v>20</v>
      </c>
      <c r="D4" s="3" t="s">
        <v>21</v>
      </c>
      <c r="E4" s="3" t="s">
        <v>22</v>
      </c>
      <c r="F4" s="22" t="s">
        <v>23</v>
      </c>
      <c r="G4" s="3" t="s">
        <v>24</v>
      </c>
      <c r="H4" s="3" t="s">
        <v>25</v>
      </c>
      <c r="I4" s="22" t="s">
        <v>26</v>
      </c>
    </row>
    <row r="5" ht="35.1" customHeight="1" spans="1:9">
      <c r="A5" s="3" t="s">
        <v>12</v>
      </c>
      <c r="B5" s="3" t="s">
        <v>27</v>
      </c>
      <c r="C5" s="3">
        <v>1.391</v>
      </c>
      <c r="D5" s="3">
        <v>155</v>
      </c>
      <c r="E5" s="3">
        <v>74</v>
      </c>
      <c r="F5" s="3">
        <v>249.92</v>
      </c>
      <c r="G5" s="3">
        <v>75.11</v>
      </c>
      <c r="H5" s="3">
        <v>75.11</v>
      </c>
      <c r="I5" s="10">
        <v>400.14</v>
      </c>
    </row>
    <row r="6" ht="35.1" customHeight="1" spans="1:9">
      <c r="A6" s="3"/>
      <c r="B6" s="3" t="s">
        <v>28</v>
      </c>
      <c r="C6" s="3">
        <v>1.391</v>
      </c>
      <c r="D6" s="3">
        <v>229</v>
      </c>
      <c r="E6" s="3">
        <v>107</v>
      </c>
      <c r="F6" s="3">
        <v>368.15</v>
      </c>
      <c r="G6" s="3">
        <v>113.13</v>
      </c>
      <c r="H6" s="3">
        <v>113.13</v>
      </c>
      <c r="I6" s="10">
        <v>594.41</v>
      </c>
    </row>
    <row r="7" s="1" customFormat="1" ht="35.1" customHeight="1" spans="1:9">
      <c r="A7" s="10"/>
      <c r="B7" s="10" t="s">
        <v>29</v>
      </c>
      <c r="C7" s="10"/>
      <c r="D7" s="10"/>
      <c r="E7" s="10"/>
      <c r="F7" s="10"/>
      <c r="G7" s="10"/>
      <c r="H7" s="10"/>
      <c r="I7" s="10">
        <v>994.55</v>
      </c>
    </row>
  </sheetData>
  <mergeCells count="4">
    <mergeCell ref="A2:I2"/>
    <mergeCell ref="A4:B4"/>
    <mergeCell ref="B7:H7"/>
    <mergeCell ref="A5:A7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1" sqref="A1"/>
    </sheetView>
  </sheetViews>
  <sheetFormatPr defaultColWidth="9" defaultRowHeight="15.75"/>
  <cols>
    <col min="1" max="1" width="11.625" customWidth="1"/>
    <col min="2" max="2" width="9.375" customWidth="1"/>
    <col min="3" max="3" width="8.75" customWidth="1"/>
    <col min="4" max="4" width="11" customWidth="1"/>
    <col min="5" max="5" width="9.25" customWidth="1"/>
    <col min="6" max="6" width="9.125" customWidth="1"/>
    <col min="7" max="7" width="9.875" customWidth="1"/>
    <col min="8" max="8" width="13.25" customWidth="1"/>
    <col min="9" max="9" width="7.875" customWidth="1"/>
    <col min="16" max="16" width="14.25" customWidth="1"/>
  </cols>
  <sheetData>
    <row r="1" customFormat="1" ht="14.25" customHeight="1" spans="1:1">
      <c r="A1" t="s">
        <v>30</v>
      </c>
    </row>
    <row r="2" ht="20.25" customHeight="1" spans="1:16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Height="1" spans="1:9">
      <c r="A3" s="13"/>
      <c r="B3" s="13"/>
      <c r="C3" s="13"/>
      <c r="D3" s="13"/>
      <c r="E3" s="13"/>
      <c r="F3" s="16"/>
      <c r="G3" s="16"/>
      <c r="H3" s="17"/>
      <c r="I3" s="16"/>
    </row>
    <row r="4" s="11" customFormat="1" spans="1:16">
      <c r="A4" s="14" t="s">
        <v>19</v>
      </c>
      <c r="B4" s="14" t="s">
        <v>32</v>
      </c>
      <c r="C4" s="14"/>
      <c r="D4" s="14"/>
      <c r="E4" s="14"/>
      <c r="F4" s="14" t="s">
        <v>33</v>
      </c>
      <c r="G4" s="14"/>
      <c r="H4" s="14"/>
      <c r="I4" s="14"/>
      <c r="J4" s="14" t="s">
        <v>34</v>
      </c>
      <c r="K4" s="14"/>
      <c r="L4" s="14" t="s">
        <v>35</v>
      </c>
      <c r="M4" s="14"/>
      <c r="N4" s="14" t="s">
        <v>36</v>
      </c>
      <c r="O4" s="14"/>
      <c r="P4" s="18" t="s">
        <v>37</v>
      </c>
    </row>
    <row r="5" s="11" customFormat="1" ht="47.25" spans="1:16">
      <c r="A5" s="14"/>
      <c r="B5" s="14" t="s">
        <v>38</v>
      </c>
      <c r="C5" s="14" t="s">
        <v>39</v>
      </c>
      <c r="D5" s="14" t="s">
        <v>40</v>
      </c>
      <c r="E5" s="14" t="s">
        <v>39</v>
      </c>
      <c r="F5" s="14" t="s">
        <v>38</v>
      </c>
      <c r="G5" s="14" t="s">
        <v>39</v>
      </c>
      <c r="H5" s="14" t="s">
        <v>40</v>
      </c>
      <c r="I5" s="14" t="s">
        <v>39</v>
      </c>
      <c r="J5" s="14" t="s">
        <v>38</v>
      </c>
      <c r="K5" s="14" t="s">
        <v>39</v>
      </c>
      <c r="L5" s="14" t="s">
        <v>38</v>
      </c>
      <c r="M5" s="14" t="s">
        <v>39</v>
      </c>
      <c r="N5" s="14" t="s">
        <v>38</v>
      </c>
      <c r="O5" s="14" t="s">
        <v>39</v>
      </c>
      <c r="P5" s="19"/>
    </row>
    <row r="6" s="11" customFormat="1" ht="27.95" customHeight="1" spans="1:16">
      <c r="A6" s="14" t="s">
        <v>14</v>
      </c>
      <c r="B6" s="14">
        <v>16</v>
      </c>
      <c r="C6" s="14">
        <v>48</v>
      </c>
      <c r="D6" s="14">
        <v>11</v>
      </c>
      <c r="E6" s="14">
        <v>11</v>
      </c>
      <c r="F6" s="14">
        <v>18</v>
      </c>
      <c r="G6" s="14">
        <v>36</v>
      </c>
      <c r="H6" s="14">
        <v>19</v>
      </c>
      <c r="I6" s="14">
        <v>12.67</v>
      </c>
      <c r="J6" s="14">
        <v>30</v>
      </c>
      <c r="K6" s="14">
        <v>60</v>
      </c>
      <c r="L6" s="14">
        <v>4</v>
      </c>
      <c r="M6" s="14">
        <v>4</v>
      </c>
      <c r="N6" s="14">
        <v>10</v>
      </c>
      <c r="O6" s="14">
        <v>3.85</v>
      </c>
      <c r="P6" s="15">
        <v>175.52</v>
      </c>
    </row>
    <row r="7" s="11" customFormat="1" ht="27.95" customHeight="1" spans="1:16">
      <c r="A7" s="14" t="s">
        <v>15</v>
      </c>
      <c r="B7" s="14">
        <v>16</v>
      </c>
      <c r="C7" s="14">
        <v>48</v>
      </c>
      <c r="D7" s="14">
        <v>10</v>
      </c>
      <c r="E7" s="14">
        <v>10</v>
      </c>
      <c r="F7" s="14">
        <v>18</v>
      </c>
      <c r="G7" s="14">
        <v>36</v>
      </c>
      <c r="H7" s="14">
        <v>21</v>
      </c>
      <c r="I7" s="14">
        <v>14</v>
      </c>
      <c r="J7" s="14">
        <v>32</v>
      </c>
      <c r="K7" s="14">
        <v>64</v>
      </c>
      <c r="L7" s="14">
        <v>5</v>
      </c>
      <c r="M7" s="14">
        <v>5</v>
      </c>
      <c r="N7" s="14">
        <v>9</v>
      </c>
      <c r="O7" s="14">
        <v>3.465</v>
      </c>
      <c r="P7" s="15">
        <v>180.47</v>
      </c>
    </row>
    <row r="8" s="11" customFormat="1" ht="27.95" customHeight="1" spans="1:16">
      <c r="A8" s="14" t="s">
        <v>16</v>
      </c>
      <c r="B8" s="14">
        <v>15</v>
      </c>
      <c r="C8" s="14">
        <v>45</v>
      </c>
      <c r="D8" s="14">
        <v>10</v>
      </c>
      <c r="E8" s="14">
        <v>10</v>
      </c>
      <c r="F8" s="14">
        <v>11</v>
      </c>
      <c r="G8" s="14">
        <v>22</v>
      </c>
      <c r="H8" s="14">
        <v>13</v>
      </c>
      <c r="I8" s="14">
        <v>8.67</v>
      </c>
      <c r="J8" s="14">
        <v>12</v>
      </c>
      <c r="K8" s="14">
        <v>24</v>
      </c>
      <c r="L8" s="14">
        <v>4</v>
      </c>
      <c r="M8" s="14">
        <v>4</v>
      </c>
      <c r="N8" s="14">
        <v>9</v>
      </c>
      <c r="O8" s="14">
        <v>3.465</v>
      </c>
      <c r="P8" s="15">
        <v>117.13</v>
      </c>
    </row>
    <row r="9" s="12" customFormat="1" ht="27.95" customHeight="1" spans="1:16">
      <c r="A9" s="15" t="s">
        <v>29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473.12</v>
      </c>
    </row>
  </sheetData>
  <mergeCells count="9">
    <mergeCell ref="A2:P2"/>
    <mergeCell ref="B4:E4"/>
    <mergeCell ref="F4:I4"/>
    <mergeCell ref="J4:K4"/>
    <mergeCell ref="L4:M4"/>
    <mergeCell ref="N4:O4"/>
    <mergeCell ref="B9:O9"/>
    <mergeCell ref="A4:A5"/>
    <mergeCell ref="P4:P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B16" sqref="B16"/>
    </sheetView>
  </sheetViews>
  <sheetFormatPr defaultColWidth="9" defaultRowHeight="15.75"/>
  <cols>
    <col min="1" max="1" width="18" customWidth="1"/>
    <col min="2" max="3" width="21.75" customWidth="1"/>
    <col min="4" max="4" width="19.875" customWidth="1"/>
    <col min="5" max="5" width="23.375" customWidth="1"/>
  </cols>
  <sheetData>
    <row r="1" customFormat="1" ht="14.25" customHeight="1" spans="1:1">
      <c r="A1" t="s">
        <v>41</v>
      </c>
    </row>
    <row r="2" ht="20.25" customHeight="1" spans="1:16">
      <c r="A2" s="2" t="s">
        <v>42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4" ht="35.25" customHeight="1" spans="1:5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</row>
    <row r="5" ht="38.25" customHeight="1" spans="1:5">
      <c r="A5" s="3" t="s">
        <v>10</v>
      </c>
      <c r="B5" s="3" t="s">
        <v>48</v>
      </c>
      <c r="C5" s="3" t="s">
        <v>49</v>
      </c>
      <c r="D5" s="3">
        <v>66.5</v>
      </c>
      <c r="E5" s="10">
        <v>287</v>
      </c>
    </row>
    <row r="6" ht="40.5" customHeight="1" spans="1:5">
      <c r="A6" s="3" t="s">
        <v>11</v>
      </c>
      <c r="B6" s="3" t="s">
        <v>50</v>
      </c>
      <c r="C6" s="3" t="s">
        <v>51</v>
      </c>
      <c r="D6" s="3">
        <v>-5.5</v>
      </c>
      <c r="E6" s="10">
        <v>33</v>
      </c>
    </row>
    <row r="7" s="1" customFormat="1" ht="30" customHeight="1" spans="1:5">
      <c r="A7" s="4" t="s">
        <v>4</v>
      </c>
      <c r="B7" s="5"/>
      <c r="C7" s="5"/>
      <c r="D7" s="6"/>
      <c r="E7" s="10">
        <v>320</v>
      </c>
    </row>
    <row r="9" spans="1:5">
      <c r="A9" s="7" t="s">
        <v>52</v>
      </c>
      <c r="B9" s="8"/>
      <c r="C9" s="8"/>
      <c r="D9" s="8"/>
      <c r="E9" s="8"/>
    </row>
  </sheetData>
  <mergeCells count="3">
    <mergeCell ref="A2:E2"/>
    <mergeCell ref="A7:D7"/>
    <mergeCell ref="A9:E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</vt:lpstr>
      <vt:lpstr>附件2-1</vt:lpstr>
      <vt:lpstr>附件2-2</vt:lpstr>
      <vt:lpstr>附件2-3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2025-01-20T19:03:25Z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CB7D07CA78A44F189DABB9F380F06AE3_12</vt:lpwstr>
  </property>
</Properties>
</file>