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Sheet1!$A$1:$N$18</definedName>
  </definedNames>
  <calcPr calcId="144525"/>
</workbook>
</file>

<file path=xl/sharedStrings.xml><?xml version="1.0" encoding="utf-8"?>
<sst xmlns="http://schemas.openxmlformats.org/spreadsheetml/2006/main" count="117" uniqueCount="34">
  <si>
    <t>附件1</t>
  </si>
  <si>
    <t>再次调整下达2024年中央财政普惠金融发展专项资金情况表</t>
  </si>
  <si>
    <t>单位：万元</t>
  </si>
  <si>
    <t>序号</t>
  </si>
  <si>
    <t>市（县）别</t>
  </si>
  <si>
    <t>一级项目名称</t>
  </si>
  <si>
    <t>二级项目名称</t>
  </si>
  <si>
    <t>项目预算级次</t>
  </si>
  <si>
    <t>“三保”目录</t>
  </si>
  <si>
    <t>是否纳入“三保”专户管理</t>
  </si>
  <si>
    <t>直达资金标识</t>
  </si>
  <si>
    <t>转移支付功能分类科目</t>
  </si>
  <si>
    <t>支出功能分类科目</t>
  </si>
  <si>
    <t>应下达资金</t>
  </si>
  <si>
    <t>江财金〔2024〕14号已下达资金</t>
  </si>
  <si>
    <t>本次调整下达资金</t>
  </si>
  <si>
    <t>备注</t>
  </si>
  <si>
    <t>合计</t>
  </si>
  <si>
    <t>一、创业担保贷款贴息奖补</t>
  </si>
  <si>
    <t>市本级
（江门市人力资源和社会保障局）</t>
  </si>
  <si>
    <t>江门市中央财政普惠金融发展专项资金</t>
  </si>
  <si>
    <t>江门市普惠金融发展专项资金</t>
  </si>
  <si>
    <t>中央</t>
  </si>
  <si>
    <t>无</t>
  </si>
  <si>
    <t>否</t>
  </si>
  <si>
    <t>中央直达资金</t>
  </si>
  <si>
    <t>2130899其他普惠金融发展支出</t>
  </si>
  <si>
    <t>新会区</t>
  </si>
  <si>
    <t>2300313农林水</t>
  </si>
  <si>
    <t>台山市</t>
  </si>
  <si>
    <t>开平市</t>
  </si>
  <si>
    <t>鹤山市</t>
  </si>
  <si>
    <t>恩平市</t>
  </si>
  <si>
    <t>二、农村金融机构定向费用补贴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</si>
</sst>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_ * #,##0.000000_ ;_ * \-#,##0.000000_ ;_ * &quot;-&quot;??.0000_ ;_ @_ "/>
    <numFmt numFmtId="41" formatCode="_ * #,##0_ ;_ * \-#,##0_ ;_ * &quot;-&quot;_ ;_ @_ "/>
    <numFmt numFmtId="177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/>
    <xf numFmtId="177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/>
    <xf numFmtId="0" fontId="10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28" fillId="32" borderId="12" applyNumberFormat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4" fillId="19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Alignment="1"/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17" applyFill="1">
      <alignment vertical="center"/>
    </xf>
    <xf numFmtId="0" fontId="4" fillId="0" borderId="0" xfId="17">
      <alignment vertical="center"/>
    </xf>
    <xf numFmtId="0" fontId="5" fillId="0" borderId="0" xfId="17" applyFont="1" applyFill="1" applyAlignment="1">
      <alignment horizontal="center" vertical="center" wrapText="1"/>
    </xf>
    <xf numFmtId="0" fontId="5" fillId="0" borderId="0" xfId="17" applyFont="1" applyFill="1" applyAlignment="1">
      <alignment horizontal="center" vertical="center"/>
    </xf>
    <xf numFmtId="0" fontId="6" fillId="0" borderId="1" xfId="1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2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0" xfId="10" applyFont="1" applyFill="1" applyAlignment="1">
      <alignment horizontal="right" vertical="center"/>
    </xf>
    <xf numFmtId="176" fontId="6" fillId="0" borderId="1" xfId="17" applyNumberFormat="1" applyFont="1" applyFill="1" applyBorder="1" applyAlignment="1">
      <alignment horizontal="center" vertical="center" wrapText="1"/>
    </xf>
    <xf numFmtId="43" fontId="6" fillId="0" borderId="1" xfId="17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6" fillId="0" borderId="1" xfId="17" applyFont="1" applyFill="1" applyBorder="1" applyAlignment="1">
      <alignment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9" fillId="0" borderId="1" xfId="17" applyFont="1" applyFill="1" applyBorder="1" applyAlignment="1">
      <alignment vertical="center" wrapText="1"/>
    </xf>
    <xf numFmtId="0" fontId="0" fillId="0" borderId="1" xfId="0" applyBorder="1" applyAlignment="1"/>
    <xf numFmtId="4" fontId="0" fillId="0" borderId="0" xfId="0" applyNumberFormat="1" applyAlignment="1">
      <alignment wrapText="1"/>
    </xf>
  </cellXfs>
  <cellStyles count="57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千位分隔 4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千位分隔 3" xfId="36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8"/>
  <sheetViews>
    <sheetView tabSelected="1" topLeftCell="A4" workbookViewId="0">
      <selection activeCell="R12" sqref="R12"/>
    </sheetView>
  </sheetViews>
  <sheetFormatPr defaultColWidth="9" defaultRowHeight="15.75"/>
  <cols>
    <col min="1" max="1" width="5.625" customWidth="1"/>
    <col min="2" max="4" width="20.625" customWidth="1"/>
    <col min="5" max="6" width="6.625" customWidth="1"/>
    <col min="7" max="7" width="8.625" customWidth="1"/>
    <col min="8" max="8" width="6.625" customWidth="1"/>
    <col min="9" max="10" width="15.625" customWidth="1"/>
    <col min="11" max="13" width="12.625" customWidth="1"/>
    <col min="14" max="14" width="5.625" customWidth="1"/>
  </cols>
  <sheetData>
    <row r="1" ht="20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2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20" customHeight="1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7" t="s">
        <v>2</v>
      </c>
      <c r="M3" s="17"/>
      <c r="N3" s="7"/>
    </row>
    <row r="4" s="2" customFormat="1" ht="50" customHeight="1" spans="1:14">
      <c r="A4" s="10" t="s">
        <v>3</v>
      </c>
      <c r="B4" s="10" t="s">
        <v>4</v>
      </c>
      <c r="C4" s="10" t="s">
        <v>5</v>
      </c>
      <c r="D4" s="10" t="s">
        <v>6</v>
      </c>
      <c r="E4" s="15" t="s">
        <v>7</v>
      </c>
      <c r="F4" s="15" t="s">
        <v>8</v>
      </c>
      <c r="G4" s="16" t="s">
        <v>9</v>
      </c>
      <c r="H4" s="15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</row>
    <row r="5" ht="32" customHeight="1" spans="1:14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8">
        <f>K6+K13</f>
        <v>308.239079</v>
      </c>
      <c r="L5" s="19">
        <f>L6+L13</f>
        <v>500</v>
      </c>
      <c r="M5" s="27">
        <f t="shared" ref="M5:M7" si="0">K5-L5</f>
        <v>-191.760921</v>
      </c>
      <c r="N5" s="28"/>
    </row>
    <row r="6" s="3" customFormat="1" ht="32" customHeight="1" spans="1:14">
      <c r="A6" s="11" t="s">
        <v>18</v>
      </c>
      <c r="B6" s="12"/>
      <c r="C6" s="12"/>
      <c r="D6" s="12"/>
      <c r="E6" s="12"/>
      <c r="F6" s="12"/>
      <c r="G6" s="12"/>
      <c r="H6" s="12"/>
      <c r="I6" s="12"/>
      <c r="J6" s="20"/>
      <c r="K6" s="21">
        <f>SUM(K7:K12)</f>
        <v>305</v>
      </c>
      <c r="L6" s="21">
        <f>SUM(L7:L12)</f>
        <v>174</v>
      </c>
      <c r="M6" s="29">
        <f t="shared" si="0"/>
        <v>131</v>
      </c>
      <c r="N6" s="30"/>
    </row>
    <row r="7" s="4" customFormat="1" ht="45" customHeight="1" spans="1:17">
      <c r="A7" s="13">
        <v>1</v>
      </c>
      <c r="B7" s="13" t="s">
        <v>19</v>
      </c>
      <c r="C7" s="14" t="s">
        <v>20</v>
      </c>
      <c r="D7" s="14" t="s">
        <v>21</v>
      </c>
      <c r="E7" s="13" t="s">
        <v>22</v>
      </c>
      <c r="F7" s="13" t="s">
        <v>23</v>
      </c>
      <c r="G7" s="13" t="s">
        <v>24</v>
      </c>
      <c r="H7" s="13" t="s">
        <v>25</v>
      </c>
      <c r="I7" s="22">
        <v>0</v>
      </c>
      <c r="J7" s="13" t="s">
        <v>26</v>
      </c>
      <c r="K7" s="23">
        <v>131</v>
      </c>
      <c r="L7" s="23">
        <v>0</v>
      </c>
      <c r="M7" s="23">
        <f t="shared" ref="M7:M12" si="1">K7-L7</f>
        <v>131</v>
      </c>
      <c r="N7" s="31"/>
      <c r="Q7" s="33"/>
    </row>
    <row r="8" s="4" customFormat="1" ht="45" customHeight="1" spans="1:17">
      <c r="A8" s="13">
        <v>2</v>
      </c>
      <c r="B8" s="13" t="s">
        <v>27</v>
      </c>
      <c r="C8" s="14" t="s">
        <v>20</v>
      </c>
      <c r="D8" s="14" t="s">
        <v>21</v>
      </c>
      <c r="E8" s="13" t="s">
        <v>22</v>
      </c>
      <c r="F8" s="13" t="s">
        <v>23</v>
      </c>
      <c r="G8" s="13" t="s">
        <v>24</v>
      </c>
      <c r="H8" s="13" t="s">
        <v>25</v>
      </c>
      <c r="I8" s="13" t="s">
        <v>28</v>
      </c>
      <c r="J8" s="13" t="s">
        <v>26</v>
      </c>
      <c r="K8" s="23">
        <v>10</v>
      </c>
      <c r="L8" s="23">
        <v>10</v>
      </c>
      <c r="M8" s="23">
        <f t="shared" si="1"/>
        <v>0</v>
      </c>
      <c r="N8" s="31"/>
      <c r="Q8" s="33"/>
    </row>
    <row r="9" s="4" customFormat="1" ht="45" customHeight="1" spans="1:17">
      <c r="A9" s="13">
        <v>3</v>
      </c>
      <c r="B9" s="13" t="s">
        <v>29</v>
      </c>
      <c r="C9" s="14" t="s">
        <v>20</v>
      </c>
      <c r="D9" s="14" t="s">
        <v>21</v>
      </c>
      <c r="E9" s="13" t="s">
        <v>22</v>
      </c>
      <c r="F9" s="13" t="s">
        <v>23</v>
      </c>
      <c r="G9" s="13" t="s">
        <v>24</v>
      </c>
      <c r="H9" s="13" t="s">
        <v>25</v>
      </c>
      <c r="I9" s="13" t="s">
        <v>28</v>
      </c>
      <c r="J9" s="13" t="s">
        <v>26</v>
      </c>
      <c r="K9" s="23">
        <v>60</v>
      </c>
      <c r="L9" s="23">
        <v>60</v>
      </c>
      <c r="M9" s="23">
        <f t="shared" si="1"/>
        <v>0</v>
      </c>
      <c r="N9" s="31"/>
      <c r="Q9" s="33"/>
    </row>
    <row r="10" s="4" customFormat="1" ht="45" customHeight="1" spans="1:17">
      <c r="A10" s="13">
        <v>4</v>
      </c>
      <c r="B10" s="13" t="s">
        <v>30</v>
      </c>
      <c r="C10" s="14" t="s">
        <v>20</v>
      </c>
      <c r="D10" s="14" t="s">
        <v>21</v>
      </c>
      <c r="E10" s="13" t="s">
        <v>22</v>
      </c>
      <c r="F10" s="13" t="s">
        <v>23</v>
      </c>
      <c r="G10" s="13" t="s">
        <v>24</v>
      </c>
      <c r="H10" s="13" t="s">
        <v>25</v>
      </c>
      <c r="I10" s="13" t="s">
        <v>28</v>
      </c>
      <c r="J10" s="13" t="s">
        <v>26</v>
      </c>
      <c r="K10" s="23">
        <v>80</v>
      </c>
      <c r="L10" s="23">
        <v>80</v>
      </c>
      <c r="M10" s="23">
        <f t="shared" si="1"/>
        <v>0</v>
      </c>
      <c r="N10" s="31"/>
      <c r="Q10" s="33"/>
    </row>
    <row r="11" s="4" customFormat="1" ht="45" customHeight="1" spans="1:17">
      <c r="A11" s="13">
        <v>5</v>
      </c>
      <c r="B11" s="13" t="s">
        <v>31</v>
      </c>
      <c r="C11" s="14" t="s">
        <v>20</v>
      </c>
      <c r="D11" s="14" t="s">
        <v>21</v>
      </c>
      <c r="E11" s="13" t="s">
        <v>22</v>
      </c>
      <c r="F11" s="13" t="s">
        <v>23</v>
      </c>
      <c r="G11" s="13" t="s">
        <v>24</v>
      </c>
      <c r="H11" s="13" t="s">
        <v>25</v>
      </c>
      <c r="I11" s="13" t="s">
        <v>28</v>
      </c>
      <c r="J11" s="13" t="s">
        <v>26</v>
      </c>
      <c r="K11" s="23">
        <v>20</v>
      </c>
      <c r="L11" s="23">
        <v>20</v>
      </c>
      <c r="M11" s="23">
        <f t="shared" si="1"/>
        <v>0</v>
      </c>
      <c r="N11" s="31"/>
      <c r="Q11" s="33"/>
    </row>
    <row r="12" s="4" customFormat="1" ht="45" customHeight="1" spans="1:17">
      <c r="A12" s="13">
        <v>6</v>
      </c>
      <c r="B12" s="13" t="s">
        <v>32</v>
      </c>
      <c r="C12" s="14" t="s">
        <v>20</v>
      </c>
      <c r="D12" s="14" t="s">
        <v>21</v>
      </c>
      <c r="E12" s="13" t="s">
        <v>22</v>
      </c>
      <c r="F12" s="13" t="s">
        <v>23</v>
      </c>
      <c r="G12" s="13" t="s">
        <v>24</v>
      </c>
      <c r="H12" s="13" t="s">
        <v>25</v>
      </c>
      <c r="I12" s="13" t="s">
        <v>28</v>
      </c>
      <c r="J12" s="13" t="s">
        <v>26</v>
      </c>
      <c r="K12" s="23">
        <v>4</v>
      </c>
      <c r="L12" s="23">
        <v>4</v>
      </c>
      <c r="M12" s="23">
        <f t="shared" si="1"/>
        <v>0</v>
      </c>
      <c r="N12" s="31"/>
      <c r="Q12" s="33"/>
    </row>
    <row r="13" s="5" customFormat="1" ht="32" customHeight="1" spans="1:14">
      <c r="A13" s="11" t="s">
        <v>33</v>
      </c>
      <c r="B13" s="12"/>
      <c r="C13" s="12"/>
      <c r="D13" s="12"/>
      <c r="E13" s="12"/>
      <c r="F13" s="12"/>
      <c r="G13" s="12"/>
      <c r="H13" s="12"/>
      <c r="I13" s="12"/>
      <c r="J13" s="20"/>
      <c r="K13" s="24">
        <f>SUM(K14:K18)</f>
        <v>3.239079</v>
      </c>
      <c r="L13" s="25">
        <f t="shared" ref="K13:M13" si="2">SUM(L14)</f>
        <v>326</v>
      </c>
      <c r="M13" s="29">
        <f t="shared" ref="M13:M18" si="3">K13-L13</f>
        <v>-322.760921</v>
      </c>
      <c r="N13" s="32"/>
    </row>
    <row r="14" s="4" customFormat="1" ht="45" customHeight="1" spans="1:17">
      <c r="A14" s="13">
        <v>1</v>
      </c>
      <c r="B14" s="13" t="s">
        <v>19</v>
      </c>
      <c r="C14" s="14" t="s">
        <v>20</v>
      </c>
      <c r="D14" s="14" t="s">
        <v>21</v>
      </c>
      <c r="E14" s="13" t="s">
        <v>22</v>
      </c>
      <c r="F14" s="13" t="s">
        <v>23</v>
      </c>
      <c r="G14" s="13" t="s">
        <v>24</v>
      </c>
      <c r="H14" s="13" t="s">
        <v>25</v>
      </c>
      <c r="I14" s="23">
        <v>0</v>
      </c>
      <c r="J14" s="13" t="s">
        <v>26</v>
      </c>
      <c r="K14" s="23">
        <v>0</v>
      </c>
      <c r="L14" s="23">
        <v>326</v>
      </c>
      <c r="M14" s="23">
        <f t="shared" si="3"/>
        <v>-326</v>
      </c>
      <c r="N14" s="31"/>
      <c r="Q14" s="33"/>
    </row>
    <row r="15" s="4" customFormat="1" ht="45" customHeight="1" spans="1:17">
      <c r="A15" s="13">
        <v>2</v>
      </c>
      <c r="B15" s="13" t="s">
        <v>29</v>
      </c>
      <c r="C15" s="14" t="s">
        <v>20</v>
      </c>
      <c r="D15" s="14" t="s">
        <v>21</v>
      </c>
      <c r="E15" s="13" t="s">
        <v>22</v>
      </c>
      <c r="F15" s="13" t="s">
        <v>23</v>
      </c>
      <c r="G15" s="13" t="s">
        <v>24</v>
      </c>
      <c r="H15" s="13" t="s">
        <v>25</v>
      </c>
      <c r="I15" s="13" t="s">
        <v>28</v>
      </c>
      <c r="J15" s="13" t="s">
        <v>26</v>
      </c>
      <c r="K15" s="26">
        <v>0.443759</v>
      </c>
      <c r="L15" s="23">
        <v>0</v>
      </c>
      <c r="M15" s="26">
        <f t="shared" si="3"/>
        <v>0.443759</v>
      </c>
      <c r="N15" s="31"/>
      <c r="Q15" s="33"/>
    </row>
    <row r="16" s="4" customFormat="1" ht="45" customHeight="1" spans="1:17">
      <c r="A16" s="13">
        <v>3</v>
      </c>
      <c r="B16" s="13" t="s">
        <v>30</v>
      </c>
      <c r="C16" s="14" t="s">
        <v>20</v>
      </c>
      <c r="D16" s="14" t="s">
        <v>21</v>
      </c>
      <c r="E16" s="13" t="s">
        <v>22</v>
      </c>
      <c r="F16" s="13" t="s">
        <v>23</v>
      </c>
      <c r="G16" s="13" t="s">
        <v>24</v>
      </c>
      <c r="H16" s="13" t="s">
        <v>25</v>
      </c>
      <c r="I16" s="13" t="s">
        <v>28</v>
      </c>
      <c r="J16" s="13" t="s">
        <v>26</v>
      </c>
      <c r="K16" s="26">
        <f>0.557112+0.724998</f>
        <v>1.28211</v>
      </c>
      <c r="L16" s="23">
        <v>0</v>
      </c>
      <c r="M16" s="26">
        <f t="shared" si="3"/>
        <v>1.28211</v>
      </c>
      <c r="N16" s="31"/>
      <c r="Q16" s="33"/>
    </row>
    <row r="17" s="4" customFormat="1" ht="45" customHeight="1" spans="1:17">
      <c r="A17" s="13">
        <v>4</v>
      </c>
      <c r="B17" s="13" t="s">
        <v>31</v>
      </c>
      <c r="C17" s="14" t="s">
        <v>20</v>
      </c>
      <c r="D17" s="14" t="s">
        <v>21</v>
      </c>
      <c r="E17" s="13" t="s">
        <v>22</v>
      </c>
      <c r="F17" s="13" t="s">
        <v>23</v>
      </c>
      <c r="G17" s="13" t="s">
        <v>24</v>
      </c>
      <c r="H17" s="13" t="s">
        <v>25</v>
      </c>
      <c r="I17" s="13" t="s">
        <v>28</v>
      </c>
      <c r="J17" s="13" t="s">
        <v>26</v>
      </c>
      <c r="K17" s="26">
        <f>0.319536+0.88493</f>
        <v>1.204466</v>
      </c>
      <c r="L17" s="23">
        <v>0</v>
      </c>
      <c r="M17" s="26">
        <f t="shared" si="3"/>
        <v>1.204466</v>
      </c>
      <c r="N17" s="31"/>
      <c r="Q17" s="33"/>
    </row>
    <row r="18" s="4" customFormat="1" ht="45" customHeight="1" spans="1:17">
      <c r="A18" s="13">
        <v>5</v>
      </c>
      <c r="B18" s="13" t="s">
        <v>32</v>
      </c>
      <c r="C18" s="14" t="s">
        <v>20</v>
      </c>
      <c r="D18" s="14" t="s">
        <v>21</v>
      </c>
      <c r="E18" s="13" t="s">
        <v>22</v>
      </c>
      <c r="F18" s="13" t="s">
        <v>23</v>
      </c>
      <c r="G18" s="13" t="s">
        <v>24</v>
      </c>
      <c r="H18" s="13" t="s">
        <v>25</v>
      </c>
      <c r="I18" s="13" t="s">
        <v>28</v>
      </c>
      <c r="J18" s="13" t="s">
        <v>26</v>
      </c>
      <c r="K18" s="26">
        <f>0.308744</f>
        <v>0.308744</v>
      </c>
      <c r="L18" s="23">
        <v>0</v>
      </c>
      <c r="M18" s="26">
        <f t="shared" si="3"/>
        <v>0.308744</v>
      </c>
      <c r="N18" s="31"/>
      <c r="Q18" s="33"/>
    </row>
  </sheetData>
  <mergeCells count="4">
    <mergeCell ref="A2:N2"/>
    <mergeCell ref="A5:J5"/>
    <mergeCell ref="A6:J6"/>
    <mergeCell ref="A13:J13"/>
  </mergeCells>
  <printOptions horizontalCentered="1"/>
  <pageMargins left="0.590277777777778" right="0.590277777777778" top="0.590277777777778" bottom="0.393055555555556" header="0.511805555555556" footer="0.511805555555556"/>
  <pageSetup paperSize="9" scale="73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dcterms:created xsi:type="dcterms:W3CDTF">1996-12-19T01:32:00Z</dcterms:created>
  <dcterms:modified xsi:type="dcterms:W3CDTF">2024-12-30T15:25:28Z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B1317DEB51C6A3ACCD0C9F663E8AD43C</vt:lpwstr>
  </property>
  <property fmtid="{D5CDD505-2E9C-101B-9397-08002B2CF9AE}" pid="3" name="KSOProductBuildVer">
    <vt:lpwstr>2052-11.8.2.11961</vt:lpwstr>
  </property>
</Properties>
</file>