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90" windowWidth="29040" windowHeight="15810"/>
  </bookViews>
  <sheets>
    <sheet name="Sheet1" sheetId="1" r:id="rId1"/>
    <sheet name="Sheet2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5" i="1" l="1"/>
  <c r="S6" i="1"/>
  <c r="S8" i="1"/>
  <c r="S9" i="1"/>
  <c r="S10" i="1"/>
  <c r="S11" i="1"/>
  <c r="S12" i="1"/>
  <c r="S13" i="1"/>
  <c r="S14" i="1"/>
  <c r="S16" i="1"/>
  <c r="S17" i="1"/>
  <c r="S18" i="1"/>
  <c r="S19" i="1"/>
  <c r="S22" i="1"/>
  <c r="S24" i="1"/>
  <c r="S25" i="1"/>
  <c r="S28" i="1"/>
  <c r="S34" i="1"/>
  <c r="D6" i="2"/>
</calcChain>
</file>

<file path=xl/sharedStrings.xml><?xml version="1.0" encoding="utf-8"?>
<sst xmlns="http://schemas.openxmlformats.org/spreadsheetml/2006/main" count="382" uniqueCount="227">
  <si>
    <t>单位：公顷</t>
  </si>
  <si>
    <t>合同编号</t>
  </si>
  <si>
    <t>项目名称</t>
  </si>
  <si>
    <t>序号</t>
  </si>
  <si>
    <t>项目名称</t>
    <phoneticPr fontId="3" type="noConversion"/>
  </si>
  <si>
    <t>开发企业</t>
  </si>
  <si>
    <t>所在区和街道（乡镇）</t>
  </si>
  <si>
    <t>地块位置</t>
  </si>
  <si>
    <t>住宅类型</t>
    <phoneticPr fontId="3" type="noConversion"/>
  </si>
  <si>
    <t>地块面积</t>
  </si>
  <si>
    <t>总面积</t>
  </si>
  <si>
    <t>建筑面积</t>
  </si>
  <si>
    <t>容积率</t>
  </si>
  <si>
    <t>供地日期</t>
    <phoneticPr fontId="3" type="noConversion"/>
  </si>
  <si>
    <t>约定开工时间</t>
  </si>
  <si>
    <t>约定竣工时间</t>
  </si>
  <si>
    <t>建设状态</t>
  </si>
  <si>
    <r>
      <rPr>
        <sz val="11"/>
        <color rgb="FF000000"/>
        <rFont val="宋体"/>
        <family val="3"/>
        <charset val="134"/>
        <scheme val="minor"/>
      </rPr>
      <t>已发预售证</t>
    </r>
    <r>
      <rPr>
        <sz val="11"/>
        <color rgb="FFFF0000"/>
        <rFont val="宋体"/>
        <family val="3"/>
        <charset val="134"/>
        <scheme val="minor"/>
      </rPr>
      <t>住宅</t>
    </r>
    <r>
      <rPr>
        <sz val="11"/>
        <color rgb="FF000000"/>
        <rFont val="宋体"/>
        <family val="3"/>
        <charset val="134"/>
        <scheme val="minor"/>
      </rPr>
      <t>面积（㎡）</t>
    </r>
  </si>
  <si>
    <t>未销售房屋的土地面积</t>
  </si>
  <si>
    <t>（1)</t>
    <phoneticPr fontId="3" type="noConversion"/>
  </si>
  <si>
    <t>(2）</t>
    <phoneticPr fontId="3" type="noConversion"/>
  </si>
  <si>
    <t>（3）</t>
    <phoneticPr fontId="3" type="noConversion"/>
  </si>
  <si>
    <t>（4）</t>
    <phoneticPr fontId="3" type="noConversion"/>
  </si>
  <si>
    <t>（5）</t>
    <phoneticPr fontId="3" type="noConversion"/>
  </si>
  <si>
    <t>（6）</t>
    <phoneticPr fontId="3" type="noConversion"/>
  </si>
  <si>
    <t>（7）</t>
    <phoneticPr fontId="3" type="noConversion"/>
  </si>
  <si>
    <t>（8）</t>
    <phoneticPr fontId="3" type="noConversion"/>
  </si>
  <si>
    <t>（9）</t>
    <phoneticPr fontId="3" type="noConversion"/>
  </si>
  <si>
    <t>（10）</t>
    <phoneticPr fontId="3" type="noConversion"/>
  </si>
  <si>
    <t>（11）</t>
    <phoneticPr fontId="3" type="noConversion"/>
  </si>
  <si>
    <t>（12）</t>
    <phoneticPr fontId="3" type="noConversion"/>
  </si>
  <si>
    <t>环市街道</t>
  </si>
  <si>
    <t>普通商品房</t>
    <phoneticPr fontId="3" type="noConversion"/>
  </si>
  <si>
    <t>440703-2012-000007</t>
  </si>
  <si>
    <t>江门市白石企业集团有限公司</t>
  </si>
  <si>
    <t>长庚豪庭</t>
  </si>
  <si>
    <t>容积率=2.72</t>
  </si>
  <si>
    <t>已动工未竣工</t>
  </si>
  <si>
    <t>440703-2012-000052</t>
  </si>
  <si>
    <t>蓬江区天乡村马财钱山（土名）地段住宅项目</t>
  </si>
  <si>
    <t>保利云上西棠</t>
  </si>
  <si>
    <t>江门财神体育发展有限公司</t>
  </si>
  <si>
    <t>棠下镇</t>
  </si>
  <si>
    <t>1&lt;容积率≤1.5</t>
  </si>
  <si>
    <t>江门市滨江建设投资有限公司</t>
  </si>
  <si>
    <t>1&lt;容积率≤2.5</t>
  </si>
  <si>
    <t>440703-2017-000018</t>
  </si>
  <si>
    <t>江门市蓬江区杜阮碧桂园房地产开发有限公司</t>
  </si>
  <si>
    <t>杜阮碧桂园</t>
  </si>
  <si>
    <t>杜阮镇</t>
  </si>
  <si>
    <t>未动工</t>
  </si>
  <si>
    <t>440703-2018-000010</t>
  </si>
  <si>
    <t>江门市滨江建设投资有限公司C地块</t>
  </si>
  <si>
    <t>荷兴花园</t>
  </si>
  <si>
    <t>荷塘镇</t>
  </si>
  <si>
    <t>1&lt;容积率≤1.8</t>
  </si>
  <si>
    <t>440703-2018-000008</t>
  </si>
  <si>
    <t>江门市滨江建设投资有限公司（A地块）</t>
  </si>
  <si>
    <t>440703-2018-000009</t>
  </si>
  <si>
    <t>江门市滨江建设投资有限公司B地块</t>
  </si>
  <si>
    <t>蓬江区荷塘镇龙雾岗地段龙湖花园西北侧B地块</t>
  </si>
  <si>
    <t>440703-2019-034</t>
  </si>
  <si>
    <t>广州华发房地产开发有限公司</t>
  </si>
  <si>
    <t>华发峰景湾</t>
  </si>
  <si>
    <t>江门华晟房地产开发有限公司</t>
  </si>
  <si>
    <t>2.2≤容积率≤2.9</t>
  </si>
  <si>
    <t>440703-2019-037</t>
  </si>
  <si>
    <t>江门市蓬江区骏盈房地产开发有限公司</t>
  </si>
  <si>
    <t>骏景湾文悦府</t>
  </si>
  <si>
    <t>440703-2020-009</t>
  </si>
  <si>
    <t>江门市蓬江区骏辉房地产开发有限公司</t>
  </si>
  <si>
    <t>骏景湾滨江誉峰</t>
  </si>
  <si>
    <t>2.2≤容积率≤2.5</t>
  </si>
  <si>
    <t>440703-2020-010</t>
  </si>
  <si>
    <t>440703-2020-000005</t>
  </si>
  <si>
    <t>甘化片区3、4、5、6号地“三旧”改造挂牌出让方案</t>
  </si>
  <si>
    <t>粤海城</t>
  </si>
  <si>
    <t>江门粤海置地有限公司</t>
  </si>
  <si>
    <t>白沙街道</t>
  </si>
  <si>
    <t>1&lt;容积率≤2.25</t>
  </si>
  <si>
    <t>440703-2020-015</t>
  </si>
  <si>
    <t>蓬江区华盛路与凤翔路交叉口以南，凤翔路两侧地段地块（蓬江区2020年度6号地块）</t>
  </si>
  <si>
    <t>中国铁建城</t>
  </si>
  <si>
    <t>中铁建江湾投资有限公司、南光（横琴）置业有限公司</t>
  </si>
  <si>
    <t>蓬江区华盛路与凤翔路交叉口以南，凤翔路两侧地段</t>
  </si>
  <si>
    <t>2.19&lt;容积率&lt;2.61</t>
  </si>
  <si>
    <t>440703-2020-023</t>
  </si>
  <si>
    <t>江门市蓬江区华盛路南侧、石头路东西两侧、石头三路北侧地段（蓬江区2020年度4号A地块）</t>
  </si>
  <si>
    <t>美的远洋云著</t>
  </si>
  <si>
    <t>江门市美洋房地产开发有限公司</t>
  </si>
  <si>
    <t>2.2≤容积率≤2.75</t>
  </si>
  <si>
    <t>440703-2020-047</t>
  </si>
  <si>
    <t>江门市蓬江区凤翔路与河滨新路交叉口东北侧地段地块（蓬江区2020年度49号地块）</t>
  </si>
  <si>
    <t>滨江住宅项目</t>
  </si>
  <si>
    <t>江门市蓬江区骏景湾领峰房地产有限公司</t>
  </si>
  <si>
    <t>440703-2020-054</t>
  </si>
  <si>
    <t>江门市蓬江区丰乐大道和陈垣路交叉口东北侧地段地块（蓬江区2020年度58号地块）</t>
  </si>
  <si>
    <t>越秀星汇光澜</t>
  </si>
  <si>
    <t>江门越天房地产开发有限公司</t>
  </si>
  <si>
    <t>2.28≤容积率≤2.75</t>
  </si>
  <si>
    <t>440703-2020-052</t>
  </si>
  <si>
    <t>江门市蓬江区潮连岛启贤路与连荷路交叉口北侧地段地块（蓬江区2020年度26号地块）</t>
  </si>
  <si>
    <t>人才岛住宅项目</t>
  </si>
  <si>
    <t>江门市滨江建设投资有限公司、江门市交通建设投资集团有限公司、江门市滨江建设投资管理有限公司</t>
  </si>
  <si>
    <t>潮连街道</t>
  </si>
  <si>
    <t>2.2≤容积率≤3</t>
  </si>
  <si>
    <t>440703-2020-051</t>
  </si>
  <si>
    <t>江门市蓬江区潮连岛连荷路西北侧、向贤街与德劭街交叉口东侧地段地块（蓬江区2020年度25号地块）</t>
  </si>
  <si>
    <t>440703-2021-020</t>
  </si>
  <si>
    <t>江门市蓬江区滨江大道和华盛路交叉口西北侧地段地块（蓬江区2020年度8号地块）</t>
  </si>
  <si>
    <t>碧桂园滨江湾</t>
  </si>
  <si>
    <t>江门市蓬江区华昇房地产开发有限公司</t>
  </si>
  <si>
    <t>440703-2021-000002</t>
  </si>
  <si>
    <t>蓬江区五邑锦绣豪庭北侧、上城铂雍汇东侧（棠下新昌村猪乸环）地段地块挂牌出让</t>
  </si>
  <si>
    <t>龙光建发玖云府</t>
  </si>
  <si>
    <t>江门市骏腾房地产开发有限公司</t>
  </si>
  <si>
    <t>1&lt;容积率≤2.75</t>
  </si>
  <si>
    <t>440703-2021-034</t>
  </si>
  <si>
    <t>江门市蓬江区棠下镇金桐路与仁和二路交汇处东北侧地段地块（蓬江区2019年度26号地块）</t>
  </si>
  <si>
    <t>棠下园区商住项目</t>
  </si>
  <si>
    <t>江门市滨江置地投资开发有限公司</t>
  </si>
  <si>
    <t>440703-2021-036</t>
  </si>
  <si>
    <t>江门市蓬江区迎辉房地产开发有限公司</t>
  </si>
  <si>
    <t>东湖碧桂园</t>
  </si>
  <si>
    <t>2≤容积率≤2.38</t>
  </si>
  <si>
    <t>440703-2021-000005</t>
  </si>
  <si>
    <t>江门市滨江建设投资有限公司（暂定名）</t>
  </si>
  <si>
    <t>双龙商住项目</t>
  </si>
  <si>
    <t>江门市悦兴置业有限公司</t>
  </si>
  <si>
    <t>440703-2021-049</t>
  </si>
  <si>
    <t>蓬江区2021年度12号B地块</t>
  </si>
  <si>
    <t>篁边商住项目</t>
  </si>
  <si>
    <t>江门市滨江置盛房地产开发有限公司</t>
  </si>
  <si>
    <t>2.21≤容积率≤2.59</t>
  </si>
  <si>
    <t>440703-2021-055</t>
  </si>
  <si>
    <t>蓬江区2021年度12号A地块</t>
  </si>
  <si>
    <t>2.2≤容积率≤2.53</t>
  </si>
  <si>
    <t>440703-2021-066</t>
  </si>
  <si>
    <t>江门市博富置信发展有限公司</t>
  </si>
  <si>
    <t>博富三期</t>
  </si>
  <si>
    <t>440703-2022-018</t>
  </si>
  <si>
    <t>江门市滨江置诚房地产开发有限公司</t>
  </si>
  <si>
    <t>440703-2022-038</t>
  </si>
  <si>
    <t>江门市潮信房地产开发有限公司</t>
  </si>
  <si>
    <t>2≤容积率≤3</t>
  </si>
  <si>
    <t>440703-2022-037</t>
  </si>
  <si>
    <t>江门市潮业房地产开发有限公司</t>
  </si>
  <si>
    <t>2≤容积率≤2.3</t>
  </si>
  <si>
    <t>440703-2022-034</t>
  </si>
  <si>
    <t>江门市置信房地产开发有限公司</t>
  </si>
  <si>
    <t>440703-2022-000003</t>
  </si>
  <si>
    <t>江门市蓬江区猪乸环地段地块挂牌出让</t>
  </si>
  <si>
    <t>江门江发置业投资有限公司</t>
  </si>
  <si>
    <t>1&lt;容积率≤2.15</t>
  </si>
  <si>
    <t>440703-2022-000004</t>
  </si>
  <si>
    <t>江门市篁庄考场2号地块地块挂牌出让</t>
  </si>
  <si>
    <t>江门江发璟泰地产投资有限公司</t>
  </si>
  <si>
    <t>1.5≤容积率≤2.5</t>
  </si>
  <si>
    <t>已动工未竣工</t>
    <phoneticPr fontId="3" type="noConversion"/>
  </si>
  <si>
    <t>440703-2023-019</t>
  </si>
  <si>
    <t>江门市富达市场管理有限公司</t>
  </si>
  <si>
    <t>2.2≤容积率≤2.8</t>
  </si>
  <si>
    <t>440703-2023-022</t>
  </si>
  <si>
    <t>江门市蓬江区汇兴房地产开发有限公司</t>
  </si>
  <si>
    <t>440703-2023-000004</t>
  </si>
  <si>
    <t>江门市宏裕置业有限公司</t>
  </si>
  <si>
    <t>江门市宏裕置业有限公司</t>
    <phoneticPr fontId="3" type="noConversion"/>
  </si>
  <si>
    <t>1≤容积率≤2.3</t>
  </si>
  <si>
    <t>440703-2023-054</t>
  </si>
  <si>
    <t>江门市置兴房地产开发有限公司</t>
  </si>
  <si>
    <t>江门市置兴房地产开发有限公司</t>
    <phoneticPr fontId="3" type="noConversion"/>
  </si>
  <si>
    <t>2≤容积率≤2.3</t>
    <phoneticPr fontId="3" type="noConversion"/>
  </si>
  <si>
    <t>江门江发潮立投资开发有限公司</t>
    <phoneticPr fontId="3" type="noConversion"/>
  </si>
  <si>
    <t>潮连街道</t>
    <phoneticPr fontId="3" type="noConversion"/>
  </si>
  <si>
    <t>江门市蓬江区潮连岛海泽街与环岛西路交汇处东北侧、启贤路以南地段</t>
    <phoneticPr fontId="3" type="noConversion"/>
  </si>
  <si>
    <t>1.2≤容积率≤1.5</t>
    <phoneticPr fontId="3" type="noConversion"/>
  </si>
  <si>
    <t>江门市昇驰房地产开发有限公司</t>
    <phoneticPr fontId="3" type="noConversion"/>
  </si>
  <si>
    <t>环市街道</t>
    <phoneticPr fontId="3" type="noConversion"/>
  </si>
  <si>
    <t>江门市蓬江区江侨路与丰乐大道交汇处西北侧地段</t>
    <phoneticPr fontId="3" type="noConversion"/>
  </si>
  <si>
    <t>1.8≤容积率≤2.0</t>
    <phoneticPr fontId="3" type="noConversion"/>
  </si>
  <si>
    <t>204/7/3</t>
    <phoneticPr fontId="3" type="noConversion"/>
  </si>
  <si>
    <t>江门江发悦龙投资开发有限公司</t>
    <phoneticPr fontId="3" type="noConversion"/>
  </si>
  <si>
    <t>江门市蓬江区双龙大道与胜利北路交叉口东侧地块</t>
    <phoneticPr fontId="3" type="noConversion"/>
  </si>
  <si>
    <t>1.0≤容积率≤2.0</t>
    <phoneticPr fontId="3" type="noConversion"/>
  </si>
  <si>
    <r>
      <t>表2.</t>
    </r>
    <r>
      <rPr>
        <b/>
        <u/>
        <sz val="18"/>
        <color theme="1"/>
        <rFont val="宋体"/>
        <family val="3"/>
        <charset val="134"/>
        <scheme val="minor"/>
      </rPr>
      <t>江门市蓬江区</t>
    </r>
    <r>
      <rPr>
        <b/>
        <sz val="18"/>
        <color theme="1"/>
        <rFont val="宋体"/>
        <family val="3"/>
        <charset val="134"/>
        <scheme val="minor"/>
      </rPr>
      <t>存量住宅用地信息汇总表</t>
    </r>
  </si>
  <si>
    <t xml:space="preserve">                                                                                </t>
  </si>
  <si>
    <t>项目总数</t>
  </si>
  <si>
    <t>存量住宅用地总面积</t>
  </si>
  <si>
    <t>未动工土地
面积</t>
  </si>
  <si>
    <t>已动工未竣工土地
面积</t>
    <phoneticPr fontId="3" type="noConversion"/>
  </si>
  <si>
    <t>注：未销售房屋的土地面积只统计“已动工未竣工”的项目，不包括“未动工”项目。</t>
  </si>
  <si>
    <t>江门市蓬江区存量住宅用地信息表（2024年第三季度）</t>
    <phoneticPr fontId="3" type="noConversion"/>
  </si>
  <si>
    <t>已动工未竣工</t>
    <phoneticPr fontId="1" type="noConversion"/>
  </si>
  <si>
    <t>江门市丰乐路东侧白石村长庚里地段（3号地）</t>
    <phoneticPr fontId="1" type="noConversion"/>
  </si>
  <si>
    <t>江门市白石企业集团有限公司</t>
    <phoneticPr fontId="1" type="noConversion"/>
  </si>
  <si>
    <t>江门市蓬江区棠下镇天乡村马财钱山（土名）地段</t>
    <phoneticPr fontId="1" type="noConversion"/>
  </si>
  <si>
    <t>杜阮镇那糍坑地段</t>
    <phoneticPr fontId="1" type="noConversion"/>
  </si>
  <si>
    <t>蓬江区荷塘镇龙雾岗地段龙湖花园西侧</t>
    <phoneticPr fontId="1" type="noConversion"/>
  </si>
  <si>
    <t>蓬江区荷塘镇龙雾岗地段龙湖花园西北侧A地块</t>
    <phoneticPr fontId="1" type="noConversion"/>
  </si>
  <si>
    <t>江门市蓬江区华盛路与凤翔路交叉口西北侧地段</t>
    <phoneticPr fontId="1" type="noConversion"/>
  </si>
  <si>
    <t>江门市蓬江区群福路南侧、环市街群星村延安里西侧地段</t>
    <phoneticPr fontId="1" type="noConversion"/>
  </si>
  <si>
    <t>蓬江区华安路和体育路交汇处东南侧地段</t>
    <phoneticPr fontId="1" type="noConversion"/>
  </si>
  <si>
    <t>蓬江区华安路以南、体育路东侧地段</t>
    <phoneticPr fontId="1" type="noConversion"/>
  </si>
  <si>
    <t>蓬江区甘北路东侧、西江西侧、泮边街南侧、北新街北侧地段</t>
    <phoneticPr fontId="1" type="noConversion"/>
  </si>
  <si>
    <t>江门市蓬江区华盛路南侧、石头路东西两侧、石头三路北侧地段</t>
    <phoneticPr fontId="1" type="noConversion"/>
  </si>
  <si>
    <t>江门市蓬江区凤翔路与河滨新路交叉口东北侧地段</t>
    <phoneticPr fontId="1" type="noConversion"/>
  </si>
  <si>
    <t>江门市蓬江区丰乐大道和陈垣路交叉口东北侧地段</t>
    <phoneticPr fontId="1" type="noConversion"/>
  </si>
  <si>
    <t>江门市蓬江区潮连岛启贤路与连荷路交叉口北侧地段</t>
    <phoneticPr fontId="1" type="noConversion"/>
  </si>
  <si>
    <t>江门市蓬江区潮连岛连荷路西北侧、向贤街与德劭街交叉口东侧地段</t>
    <phoneticPr fontId="1" type="noConversion"/>
  </si>
  <si>
    <t>江门市蓬江区滨江大道和华盛路交叉口西北侧地段</t>
    <phoneticPr fontId="1" type="noConversion"/>
  </si>
  <si>
    <t>蓬江区五邑锦绣豪庭北侧、上城铂雍汇东侧（棠下新昌村猪乸环）地段</t>
    <phoneticPr fontId="1" type="noConversion"/>
  </si>
  <si>
    <t>江门市蓬江区棠下镇金桐路与仁和二路交汇处东北侧地段</t>
    <phoneticPr fontId="1" type="noConversion"/>
  </si>
  <si>
    <t>蓬江区迎宾大道中南侧、潮江路两侧地段</t>
    <phoneticPr fontId="1" type="noConversion"/>
  </si>
  <si>
    <t>蓬江区滨江大道与华泰路交汇处西南侧地段</t>
    <phoneticPr fontId="1" type="noConversion"/>
  </si>
  <si>
    <t>江门市蓬江区滨江大道与华泰路交汇处西北侧、华安路南侧地段</t>
    <phoneticPr fontId="1" type="noConversion"/>
  </si>
  <si>
    <t>江门市蓬江区博学名苑东南侧(白石东升岐祥里)地段</t>
    <phoneticPr fontId="1" type="noConversion"/>
  </si>
  <si>
    <t>江门市蓬江区体育路与祥和路交叉口西南侧地段</t>
    <phoneticPr fontId="1" type="noConversion"/>
  </si>
  <si>
    <t>江门市蓬江区潮连岛德馨街与向贤街交汇处东北侧地段</t>
    <phoneticPr fontId="1" type="noConversion"/>
  </si>
  <si>
    <t>江门市蓬江区潮连岛潮启路西南侧、启贤路以北地段</t>
    <phoneticPr fontId="1" type="noConversion"/>
  </si>
  <si>
    <t>江门市蓬江区鸿飞路与陈垣路交汇处东北侧地段</t>
    <phoneticPr fontId="1" type="noConversion"/>
  </si>
  <si>
    <t>江门市蓬江区猪乸环地段地块</t>
    <phoneticPr fontId="1" type="noConversion"/>
  </si>
  <si>
    <t>江门市篁庄考场地段方直珑湖湾西侧，规划初中北侧地块</t>
    <phoneticPr fontId="1" type="noConversion"/>
  </si>
  <si>
    <t>江门市蓬江区堤东路与盛华横街（暂名）交叉口西北侧地段</t>
    <phoneticPr fontId="1" type="noConversion"/>
  </si>
  <si>
    <t>江门市蓬江区华安路与昌盛二路（暂命名）交叉口东侧地段</t>
    <phoneticPr fontId="1" type="noConversion"/>
  </si>
  <si>
    <t>江门市蓬江区院士路西侧陈朗坑地块</t>
    <phoneticPr fontId="1" type="noConversion"/>
  </si>
  <si>
    <t>江门市蓬江区滨江大道与陈垣路交汇处西北侧地段</t>
    <phoneticPr fontId="1" type="noConversion"/>
  </si>
  <si>
    <t>蓬江区双龙地段武警支队东南侧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</si>
</sst>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0.000000"/>
    <numFmt numFmtId="177" formatCode="0.000000_ "/>
    <numFmt numFmtId="178" formatCode="0.0000_ "/>
  </numFmts>
  <fonts count="2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5"/>
      <name val="SimSun"/>
      <charset val="134"/>
    </font>
    <font>
      <sz val="9"/>
      <name val="宋体"/>
      <family val="3"/>
      <charset val="134"/>
      <scheme val="minor"/>
    </font>
    <font>
      <b/>
      <sz val="12"/>
      <name val="SimSun"/>
      <charset val="134"/>
    </font>
    <font>
      <b/>
      <sz val="12"/>
      <name val="宋体"/>
      <family val="3"/>
      <charset val="134"/>
      <scheme val="major"/>
    </font>
    <font>
      <sz val="11"/>
      <color rgb="FF00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name val="SimSun"/>
      <charset val="134"/>
    </font>
    <font>
      <sz val="1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8"/>
      <name val="SimSun"/>
      <charset val="134"/>
    </font>
    <font>
      <b/>
      <sz val="18"/>
      <color theme="1"/>
      <name val="宋体"/>
      <family val="3"/>
      <charset val="134"/>
      <scheme val="minor"/>
    </font>
    <font>
      <b/>
      <u/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5" fillId="0" borderId="2" xfId="0" applyFont="1" applyBorder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177" fontId="10" fillId="0" borderId="0" xfId="0" applyNumberFormat="1" applyFont="1" applyAlignment="1">
      <alignment horizontal="center" vertical="center" wrapText="1"/>
    </xf>
    <xf numFmtId="176" fontId="0" fillId="0" borderId="0" xfId="0" applyNumberFormat="1">
      <alignment vertical="center"/>
    </xf>
    <xf numFmtId="0" fontId="7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176" fontId="8" fillId="0" borderId="0" xfId="0" applyNumberFormat="1" applyFont="1" applyBorder="1" applyAlignment="1">
      <alignment horizontal="center" vertical="center" wrapText="1"/>
    </xf>
    <xf numFmtId="177" fontId="10" fillId="0" borderId="0" xfId="0" applyNumberFormat="1" applyFont="1" applyBorder="1" applyAlignment="1">
      <alignment horizontal="center" vertical="center" wrapText="1"/>
    </xf>
    <xf numFmtId="176" fontId="0" fillId="0" borderId="0" xfId="0" applyNumberFormat="1" applyBorder="1">
      <alignment vertical="center"/>
    </xf>
    <xf numFmtId="0" fontId="16" fillId="0" borderId="2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76" fontId="9" fillId="0" borderId="7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4" fontId="9" fillId="0" borderId="4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77" fontId="16" fillId="0" borderId="2" xfId="0" applyNumberFormat="1" applyFont="1" applyBorder="1" applyAlignment="1">
      <alignment horizontal="center" vertical="center" wrapText="1"/>
    </xf>
    <xf numFmtId="14" fontId="16" fillId="0" borderId="2" xfId="0" applyNumberFormat="1" applyFont="1" applyFill="1" applyBorder="1" applyAlignment="1">
      <alignment horizontal="center" vertical="center" wrapText="1"/>
    </xf>
    <xf numFmtId="14" fontId="17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vertical="center" wrapText="1"/>
    </xf>
    <xf numFmtId="178" fontId="16" fillId="0" borderId="2" xfId="0" applyNumberFormat="1" applyFont="1" applyFill="1" applyBorder="1" applyAlignment="1">
      <alignment horizontal="center" vertical="center" wrapText="1"/>
    </xf>
    <xf numFmtId="14" fontId="16" fillId="0" borderId="2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19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</cellXfs>
  <cellStyles count="1">
    <cellStyle name="常规" xfId="0" builtinId="0"/>
  </cellStyles>
  <dxfs count="2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3"/>
  <sheetViews>
    <sheetView tabSelected="1" topLeftCell="C25" workbookViewId="0">
      <selection activeCell="O26" sqref="O26"/>
    </sheetView>
  </sheetViews>
  <sheetFormatPr defaultColWidth="10" defaultRowHeight="48.75" customHeight="1"/>
  <cols>
    <col min="1" max="1" width="16.375" hidden="1" customWidth="1"/>
    <col min="2" max="2" width="30.625" hidden="1" customWidth="1"/>
    <col min="3" max="3" width="8.5" customWidth="1"/>
    <col min="4" max="4" width="12.625" customWidth="1"/>
    <col min="5" max="5" width="25.75" customWidth="1"/>
    <col min="6" max="6" width="17.375" customWidth="1"/>
    <col min="7" max="7" width="33.625" customWidth="1"/>
    <col min="8" max="8" width="11.75" customWidth="1"/>
    <col min="9" max="9" width="12" customWidth="1"/>
    <col min="10" max="10" width="9.875" hidden="1" customWidth="1"/>
    <col min="11" max="11" width="11.5" hidden="1" customWidth="1"/>
    <col min="12" max="12" width="13.625" hidden="1" customWidth="1"/>
    <col min="13" max="13" width="17.625" customWidth="1"/>
    <col min="14" max="14" width="15.5" style="34" customWidth="1"/>
    <col min="15" max="15" width="13.875" customWidth="1"/>
    <col min="16" max="16" width="12.375" customWidth="1"/>
    <col min="17" max="17" width="11.75" customWidth="1"/>
    <col min="18" max="18" width="14.5" style="1" hidden="1" customWidth="1"/>
    <col min="19" max="19" width="14" style="2" customWidth="1"/>
    <col min="20" max="20" width="26.75" customWidth="1"/>
    <col min="21" max="21" width="10.5" bestFit="1" customWidth="1"/>
  </cols>
  <sheetData>
    <row r="1" spans="1:22" ht="48.75" customHeight="1">
      <c r="A1" s="67" t="s">
        <v>191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pans="1:22" ht="32.25" customHeight="1">
      <c r="N2" s="68" t="s">
        <v>0</v>
      </c>
      <c r="O2" s="68"/>
      <c r="P2" s="68"/>
      <c r="Q2" s="68"/>
    </row>
    <row r="3" spans="1:22" ht="48.75" customHeight="1">
      <c r="A3" s="3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6" t="s">
        <v>12</v>
      </c>
      <c r="N3" s="32" t="s">
        <v>13</v>
      </c>
      <c r="O3" s="7" t="s">
        <v>14</v>
      </c>
      <c r="P3" s="7" t="s">
        <v>15</v>
      </c>
      <c r="Q3" s="7" t="s">
        <v>16</v>
      </c>
      <c r="R3" s="8" t="s">
        <v>17</v>
      </c>
      <c r="S3" s="9" t="s">
        <v>18</v>
      </c>
    </row>
    <row r="4" spans="1:22" ht="24" customHeight="1">
      <c r="A4" s="3"/>
      <c r="B4" s="4"/>
      <c r="C4" s="10" t="s">
        <v>19</v>
      </c>
      <c r="D4" s="10" t="s">
        <v>20</v>
      </c>
      <c r="E4" s="11" t="s">
        <v>21</v>
      </c>
      <c r="F4" s="10" t="s">
        <v>22</v>
      </c>
      <c r="G4" s="10" t="s">
        <v>23</v>
      </c>
      <c r="H4" s="10" t="s">
        <v>24</v>
      </c>
      <c r="I4" s="10" t="s">
        <v>25</v>
      </c>
      <c r="J4" s="10"/>
      <c r="K4" s="10"/>
      <c r="L4" s="10"/>
      <c r="M4" s="12"/>
      <c r="N4" s="33" t="s">
        <v>26</v>
      </c>
      <c r="O4" s="13" t="s">
        <v>27</v>
      </c>
      <c r="P4" s="13" t="s">
        <v>28</v>
      </c>
      <c r="Q4" s="10" t="s">
        <v>29</v>
      </c>
      <c r="R4" s="14"/>
      <c r="S4" s="15" t="s">
        <v>30</v>
      </c>
    </row>
    <row r="5" spans="1:22" ht="27" customHeight="1">
      <c r="A5" s="16" t="s">
        <v>33</v>
      </c>
      <c r="B5" s="16" t="s">
        <v>34</v>
      </c>
      <c r="C5" s="43">
        <v>1</v>
      </c>
      <c r="D5" s="43" t="s">
        <v>35</v>
      </c>
      <c r="E5" s="44" t="s">
        <v>194</v>
      </c>
      <c r="F5" s="43" t="s">
        <v>31</v>
      </c>
      <c r="G5" s="43" t="s">
        <v>193</v>
      </c>
      <c r="H5" s="43" t="s">
        <v>32</v>
      </c>
      <c r="I5" s="45">
        <v>1.1373200000000001</v>
      </c>
      <c r="J5" s="45">
        <v>1.1373200000000001</v>
      </c>
      <c r="K5" s="45">
        <v>30915</v>
      </c>
      <c r="L5" s="43" t="s">
        <v>36</v>
      </c>
      <c r="M5" s="46">
        <v>2.72</v>
      </c>
      <c r="N5" s="47">
        <v>41019</v>
      </c>
      <c r="O5" s="48">
        <v>41414.676793981504</v>
      </c>
      <c r="P5" s="48">
        <v>42144.676793981504</v>
      </c>
      <c r="Q5" s="44" t="s">
        <v>37</v>
      </c>
      <c r="R5" s="23"/>
      <c r="S5" s="40">
        <f t="shared" ref="S5:S6" si="0">I5-(R5/10000)/M5</f>
        <v>1.1373200000000001</v>
      </c>
      <c r="T5" s="2"/>
      <c r="U5" s="35"/>
      <c r="V5" s="2"/>
    </row>
    <row r="6" spans="1:22" ht="27" customHeight="1">
      <c r="A6" s="16" t="s">
        <v>38</v>
      </c>
      <c r="B6" s="16" t="s">
        <v>39</v>
      </c>
      <c r="C6" s="43">
        <v>2</v>
      </c>
      <c r="D6" s="43" t="s">
        <v>40</v>
      </c>
      <c r="E6" s="44" t="s">
        <v>41</v>
      </c>
      <c r="F6" s="43" t="s">
        <v>42</v>
      </c>
      <c r="G6" s="43" t="s">
        <v>195</v>
      </c>
      <c r="H6" s="43" t="s">
        <v>32</v>
      </c>
      <c r="I6" s="45">
        <v>12.706480000000001</v>
      </c>
      <c r="J6" s="45">
        <v>13.332800000000001</v>
      </c>
      <c r="K6" s="45">
        <v>127070</v>
      </c>
      <c r="L6" s="43" t="s">
        <v>43</v>
      </c>
      <c r="M6" s="46">
        <v>1.5</v>
      </c>
      <c r="N6" s="47">
        <v>41262</v>
      </c>
      <c r="O6" s="48">
        <v>43100</v>
      </c>
      <c r="P6" s="48">
        <v>43830</v>
      </c>
      <c r="Q6" s="44" t="s">
        <v>37</v>
      </c>
      <c r="R6" s="23">
        <v>105448.97</v>
      </c>
      <c r="S6" s="40">
        <f t="shared" si="0"/>
        <v>5.6765486666666671</v>
      </c>
      <c r="T6" s="2"/>
      <c r="U6" s="36"/>
    </row>
    <row r="7" spans="1:22" ht="27" customHeight="1">
      <c r="A7" s="16" t="s">
        <v>46</v>
      </c>
      <c r="B7" s="16" t="s">
        <v>47</v>
      </c>
      <c r="C7" s="43">
        <v>3</v>
      </c>
      <c r="D7" s="43" t="s">
        <v>48</v>
      </c>
      <c r="E7" s="44" t="s">
        <v>47</v>
      </c>
      <c r="F7" s="43" t="s">
        <v>49</v>
      </c>
      <c r="G7" s="43" t="s">
        <v>196</v>
      </c>
      <c r="H7" s="43" t="s">
        <v>32</v>
      </c>
      <c r="I7" s="45">
        <v>3.3297400000000001</v>
      </c>
      <c r="J7" s="45">
        <v>4.6783299999999999</v>
      </c>
      <c r="K7" s="45">
        <v>105976</v>
      </c>
      <c r="L7" s="43" t="s">
        <v>45</v>
      </c>
      <c r="M7" s="46">
        <v>2.5</v>
      </c>
      <c r="N7" s="47">
        <v>42858</v>
      </c>
      <c r="O7" s="48">
        <v>44014</v>
      </c>
      <c r="P7" s="48">
        <v>45046</v>
      </c>
      <c r="Q7" s="49" t="s">
        <v>50</v>
      </c>
      <c r="R7" s="23"/>
      <c r="S7" s="40"/>
      <c r="U7" s="37"/>
    </row>
    <row r="8" spans="1:22" ht="27" customHeight="1">
      <c r="A8" s="16" t="s">
        <v>51</v>
      </c>
      <c r="B8" s="16" t="s">
        <v>52</v>
      </c>
      <c r="C8" s="43">
        <v>4</v>
      </c>
      <c r="D8" s="43" t="s">
        <v>53</v>
      </c>
      <c r="E8" s="44" t="s">
        <v>44</v>
      </c>
      <c r="F8" s="43" t="s">
        <v>54</v>
      </c>
      <c r="G8" s="43" t="s">
        <v>197</v>
      </c>
      <c r="H8" s="43" t="s">
        <v>32</v>
      </c>
      <c r="I8" s="45">
        <v>2.9843410000000001</v>
      </c>
      <c r="J8" s="45">
        <v>3.3173189999999999</v>
      </c>
      <c r="K8" s="45">
        <v>53721</v>
      </c>
      <c r="L8" s="43" t="s">
        <v>55</v>
      </c>
      <c r="M8" s="46">
        <v>1.8</v>
      </c>
      <c r="N8" s="47">
        <v>43441</v>
      </c>
      <c r="O8" s="48">
        <v>44199</v>
      </c>
      <c r="P8" s="48">
        <v>44929</v>
      </c>
      <c r="Q8" s="49" t="s">
        <v>37</v>
      </c>
      <c r="R8" s="23">
        <v>0</v>
      </c>
      <c r="S8" s="40">
        <f t="shared" ref="S8:S19" si="1">I8-(R8/10000)/M8</f>
        <v>2.9843410000000001</v>
      </c>
      <c r="T8" s="2"/>
      <c r="U8" s="36"/>
    </row>
    <row r="9" spans="1:22" ht="27" customHeight="1">
      <c r="A9" s="16" t="s">
        <v>56</v>
      </c>
      <c r="B9" s="16" t="s">
        <v>57</v>
      </c>
      <c r="C9" s="43">
        <v>5</v>
      </c>
      <c r="D9" s="43" t="s">
        <v>53</v>
      </c>
      <c r="E9" s="44" t="s">
        <v>44</v>
      </c>
      <c r="F9" s="43" t="s">
        <v>54</v>
      </c>
      <c r="G9" s="43" t="s">
        <v>198</v>
      </c>
      <c r="H9" s="43" t="s">
        <v>32</v>
      </c>
      <c r="I9" s="45">
        <v>1.8484769999999999</v>
      </c>
      <c r="J9" s="45">
        <v>3.2538339999999999</v>
      </c>
      <c r="K9" s="45">
        <v>57768</v>
      </c>
      <c r="L9" s="43" t="s">
        <v>45</v>
      </c>
      <c r="M9" s="46">
        <v>2.5</v>
      </c>
      <c r="N9" s="47">
        <v>43441</v>
      </c>
      <c r="O9" s="48">
        <v>44199</v>
      </c>
      <c r="P9" s="48">
        <v>44929</v>
      </c>
      <c r="Q9" s="49" t="s">
        <v>37</v>
      </c>
      <c r="R9" s="23">
        <v>0</v>
      </c>
      <c r="S9" s="40">
        <f t="shared" si="1"/>
        <v>1.8484769999999999</v>
      </c>
      <c r="T9" s="2"/>
      <c r="U9" s="36"/>
    </row>
    <row r="10" spans="1:22" ht="27" customHeight="1">
      <c r="A10" s="16" t="s">
        <v>58</v>
      </c>
      <c r="B10" s="16" t="s">
        <v>59</v>
      </c>
      <c r="C10" s="43">
        <v>6</v>
      </c>
      <c r="D10" s="43" t="s">
        <v>53</v>
      </c>
      <c r="E10" s="44" t="s">
        <v>44</v>
      </c>
      <c r="F10" s="43" t="s">
        <v>54</v>
      </c>
      <c r="G10" s="43" t="s">
        <v>60</v>
      </c>
      <c r="H10" s="43" t="s">
        <v>32</v>
      </c>
      <c r="I10" s="45">
        <v>2.5179260000000001</v>
      </c>
      <c r="J10" s="45">
        <v>3.9539559999999998</v>
      </c>
      <c r="K10" s="45">
        <v>78690</v>
      </c>
      <c r="L10" s="43" t="s">
        <v>45</v>
      </c>
      <c r="M10" s="46">
        <v>2.5</v>
      </c>
      <c r="N10" s="47">
        <v>43441</v>
      </c>
      <c r="O10" s="48">
        <v>44199</v>
      </c>
      <c r="P10" s="48">
        <v>44929</v>
      </c>
      <c r="Q10" s="49" t="s">
        <v>37</v>
      </c>
      <c r="R10" s="23">
        <v>42867.08</v>
      </c>
      <c r="S10" s="40">
        <f t="shared" si="1"/>
        <v>0.80324280000000003</v>
      </c>
      <c r="T10" s="2"/>
      <c r="U10" s="36"/>
    </row>
    <row r="11" spans="1:22" ht="27" customHeight="1">
      <c r="A11" s="16" t="s">
        <v>61</v>
      </c>
      <c r="B11" s="16" t="s">
        <v>62</v>
      </c>
      <c r="C11" s="43">
        <v>7</v>
      </c>
      <c r="D11" s="43" t="s">
        <v>63</v>
      </c>
      <c r="E11" s="44" t="s">
        <v>64</v>
      </c>
      <c r="F11" s="43" t="s">
        <v>42</v>
      </c>
      <c r="G11" s="43" t="s">
        <v>199</v>
      </c>
      <c r="H11" s="43" t="s">
        <v>32</v>
      </c>
      <c r="I11" s="45">
        <v>2.2274280000000002</v>
      </c>
      <c r="J11" s="45">
        <v>4.0567320000000002</v>
      </c>
      <c r="K11" s="45">
        <v>76891</v>
      </c>
      <c r="L11" s="43" t="s">
        <v>65</v>
      </c>
      <c r="M11" s="46">
        <v>2.9</v>
      </c>
      <c r="N11" s="47">
        <v>43698</v>
      </c>
      <c r="O11" s="48">
        <v>44126</v>
      </c>
      <c r="P11" s="48">
        <v>44491</v>
      </c>
      <c r="Q11" s="44" t="s">
        <v>37</v>
      </c>
      <c r="R11" s="23">
        <v>8696.16</v>
      </c>
      <c r="S11" s="40">
        <f t="shared" si="1"/>
        <v>1.9275604137931037</v>
      </c>
      <c r="T11" s="2"/>
      <c r="U11" s="36"/>
    </row>
    <row r="12" spans="1:22" ht="27" customHeight="1">
      <c r="A12" s="16" t="s">
        <v>66</v>
      </c>
      <c r="B12" s="16" t="s">
        <v>67</v>
      </c>
      <c r="C12" s="43">
        <v>8</v>
      </c>
      <c r="D12" s="43" t="s">
        <v>68</v>
      </c>
      <c r="E12" s="44" t="s">
        <v>67</v>
      </c>
      <c r="F12" s="43" t="s">
        <v>31</v>
      </c>
      <c r="G12" s="43" t="s">
        <v>200</v>
      </c>
      <c r="H12" s="43" t="s">
        <v>32</v>
      </c>
      <c r="I12" s="45">
        <v>3.8848950000000002</v>
      </c>
      <c r="J12" s="45">
        <v>6.9213040000000001</v>
      </c>
      <c r="K12" s="45">
        <v>140839</v>
      </c>
      <c r="L12" s="43" t="s">
        <v>65</v>
      </c>
      <c r="M12" s="46">
        <v>2.9</v>
      </c>
      <c r="N12" s="47">
        <v>43713</v>
      </c>
      <c r="O12" s="48">
        <v>44140</v>
      </c>
      <c r="P12" s="48">
        <v>44870</v>
      </c>
      <c r="Q12" s="44" t="s">
        <v>37</v>
      </c>
      <c r="R12" s="50">
        <v>108200.77</v>
      </c>
      <c r="S12" s="40">
        <f t="shared" si="1"/>
        <v>0.15383396551724093</v>
      </c>
      <c r="T12" s="2"/>
      <c r="U12" s="36"/>
    </row>
    <row r="13" spans="1:22" ht="27" customHeight="1">
      <c r="A13" s="16" t="s">
        <v>69</v>
      </c>
      <c r="B13" s="16" t="s">
        <v>70</v>
      </c>
      <c r="C13" s="43">
        <v>9</v>
      </c>
      <c r="D13" s="43" t="s">
        <v>71</v>
      </c>
      <c r="E13" s="44" t="s">
        <v>70</v>
      </c>
      <c r="F13" s="43" t="s">
        <v>42</v>
      </c>
      <c r="G13" s="43" t="s">
        <v>201</v>
      </c>
      <c r="H13" s="43" t="s">
        <v>32</v>
      </c>
      <c r="I13" s="45">
        <v>2.603472</v>
      </c>
      <c r="J13" s="45">
        <v>3.996861</v>
      </c>
      <c r="K13" s="45">
        <v>81375</v>
      </c>
      <c r="L13" s="43" t="s">
        <v>72</v>
      </c>
      <c r="M13" s="46">
        <v>2.5</v>
      </c>
      <c r="N13" s="47">
        <v>43984</v>
      </c>
      <c r="O13" s="48">
        <v>44410</v>
      </c>
      <c r="P13" s="48">
        <v>45140</v>
      </c>
      <c r="Q13" s="44" t="s">
        <v>37</v>
      </c>
      <c r="R13" s="23">
        <v>31752.04</v>
      </c>
      <c r="S13" s="40">
        <f t="shared" si="1"/>
        <v>1.3333904000000001</v>
      </c>
      <c r="T13" s="2"/>
      <c r="U13" s="36"/>
    </row>
    <row r="14" spans="1:22" ht="27" customHeight="1">
      <c r="A14" s="16" t="s">
        <v>73</v>
      </c>
      <c r="B14" s="16" t="s">
        <v>70</v>
      </c>
      <c r="C14" s="43">
        <v>10</v>
      </c>
      <c r="D14" s="43" t="s">
        <v>71</v>
      </c>
      <c r="E14" s="44" t="s">
        <v>70</v>
      </c>
      <c r="F14" s="43" t="s">
        <v>42</v>
      </c>
      <c r="G14" s="43" t="s">
        <v>202</v>
      </c>
      <c r="H14" s="43" t="s">
        <v>32</v>
      </c>
      <c r="I14" s="45">
        <v>3.6260129999999999</v>
      </c>
      <c r="J14" s="45">
        <v>5.3631339999999996</v>
      </c>
      <c r="K14" s="45">
        <v>113323</v>
      </c>
      <c r="L14" s="43" t="s">
        <v>72</v>
      </c>
      <c r="M14" s="46">
        <v>2.5</v>
      </c>
      <c r="N14" s="47">
        <v>43984</v>
      </c>
      <c r="O14" s="48">
        <v>44410</v>
      </c>
      <c r="P14" s="48">
        <v>45140</v>
      </c>
      <c r="Q14" s="44" t="s">
        <v>37</v>
      </c>
      <c r="R14" s="23">
        <v>80556.25</v>
      </c>
      <c r="S14" s="40">
        <f t="shared" si="1"/>
        <v>0.40376300000000009</v>
      </c>
      <c r="T14" s="2"/>
      <c r="U14" s="36"/>
    </row>
    <row r="15" spans="1:22" ht="27" customHeight="1">
      <c r="A15" s="16" t="s">
        <v>74</v>
      </c>
      <c r="B15" s="16" t="s">
        <v>75</v>
      </c>
      <c r="C15" s="43">
        <v>11</v>
      </c>
      <c r="D15" s="43" t="s">
        <v>76</v>
      </c>
      <c r="E15" s="44" t="s">
        <v>77</v>
      </c>
      <c r="F15" s="43" t="s">
        <v>78</v>
      </c>
      <c r="G15" s="43" t="s">
        <v>203</v>
      </c>
      <c r="H15" s="43" t="s">
        <v>32</v>
      </c>
      <c r="I15" s="45">
        <v>10.021231</v>
      </c>
      <c r="J15" s="45">
        <v>28.449933000000001</v>
      </c>
      <c r="K15" s="45">
        <v>392900</v>
      </c>
      <c r="L15" s="43" t="s">
        <v>79</v>
      </c>
      <c r="M15" s="46">
        <v>2.25</v>
      </c>
      <c r="N15" s="47">
        <v>44006</v>
      </c>
      <c r="O15" s="48">
        <v>44399</v>
      </c>
      <c r="P15" s="48">
        <v>45129</v>
      </c>
      <c r="Q15" s="44" t="s">
        <v>37</v>
      </c>
      <c r="R15" s="50">
        <v>144354.57999999999</v>
      </c>
      <c r="S15" s="40">
        <v>3.1089812220000002</v>
      </c>
      <c r="T15" s="2"/>
      <c r="U15" s="36"/>
    </row>
    <row r="16" spans="1:22" ht="27" customHeight="1">
      <c r="A16" s="16" t="s">
        <v>80</v>
      </c>
      <c r="B16" s="16" t="s">
        <v>81</v>
      </c>
      <c r="C16" s="43">
        <v>12</v>
      </c>
      <c r="D16" s="43" t="s">
        <v>82</v>
      </c>
      <c r="E16" s="44" t="s">
        <v>83</v>
      </c>
      <c r="F16" s="43" t="s">
        <v>42</v>
      </c>
      <c r="G16" s="43" t="s">
        <v>84</v>
      </c>
      <c r="H16" s="43" t="s">
        <v>32</v>
      </c>
      <c r="I16" s="45">
        <v>9.7971620000000001</v>
      </c>
      <c r="J16" s="45">
        <v>16.295121000000002</v>
      </c>
      <c r="K16" s="45">
        <v>332972</v>
      </c>
      <c r="L16" s="43" t="s">
        <v>85</v>
      </c>
      <c r="M16" s="46">
        <v>2.61</v>
      </c>
      <c r="N16" s="47">
        <v>44015</v>
      </c>
      <c r="O16" s="48">
        <v>44411</v>
      </c>
      <c r="P16" s="48">
        <v>45141</v>
      </c>
      <c r="Q16" s="44" t="s">
        <v>37</v>
      </c>
      <c r="R16" s="50">
        <v>144488.04</v>
      </c>
      <c r="S16" s="40">
        <f t="shared" si="1"/>
        <v>4.2612217701149424</v>
      </c>
      <c r="U16" s="36"/>
    </row>
    <row r="17" spans="1:21" ht="27" customHeight="1">
      <c r="A17" s="16" t="s">
        <v>86</v>
      </c>
      <c r="B17" s="16" t="s">
        <v>87</v>
      </c>
      <c r="C17" s="43">
        <v>13</v>
      </c>
      <c r="D17" s="43" t="s">
        <v>88</v>
      </c>
      <c r="E17" s="44" t="s">
        <v>89</v>
      </c>
      <c r="F17" s="43" t="s">
        <v>42</v>
      </c>
      <c r="G17" s="43" t="s">
        <v>204</v>
      </c>
      <c r="H17" s="43" t="s">
        <v>32</v>
      </c>
      <c r="I17" s="45">
        <v>3.9566080000000001</v>
      </c>
      <c r="J17" s="45">
        <v>7.0227690000000003</v>
      </c>
      <c r="K17" s="45">
        <v>136070</v>
      </c>
      <c r="L17" s="43" t="s">
        <v>90</v>
      </c>
      <c r="M17" s="46">
        <v>2.75</v>
      </c>
      <c r="N17" s="47">
        <v>44056</v>
      </c>
      <c r="O17" s="48">
        <v>44482</v>
      </c>
      <c r="P17" s="48">
        <v>45212</v>
      </c>
      <c r="Q17" s="44" t="s">
        <v>37</v>
      </c>
      <c r="R17" s="50">
        <v>105538.28</v>
      </c>
      <c r="S17" s="41">
        <f t="shared" si="1"/>
        <v>0.11885236363636409</v>
      </c>
      <c r="U17" s="36"/>
    </row>
    <row r="18" spans="1:21" ht="27" customHeight="1">
      <c r="A18" s="16" t="s">
        <v>91</v>
      </c>
      <c r="B18" s="16" t="s">
        <v>92</v>
      </c>
      <c r="C18" s="43">
        <v>14</v>
      </c>
      <c r="D18" s="43" t="s">
        <v>93</v>
      </c>
      <c r="E18" s="44" t="s">
        <v>94</v>
      </c>
      <c r="F18" s="43" t="s">
        <v>42</v>
      </c>
      <c r="G18" s="43" t="s">
        <v>205</v>
      </c>
      <c r="H18" s="43" t="s">
        <v>32</v>
      </c>
      <c r="I18" s="45">
        <v>0.59587000000000001</v>
      </c>
      <c r="J18" s="45">
        <v>1.137203</v>
      </c>
      <c r="K18" s="45">
        <v>18623</v>
      </c>
      <c r="L18" s="43" t="s">
        <v>72</v>
      </c>
      <c r="M18" s="46">
        <v>2.5</v>
      </c>
      <c r="N18" s="47">
        <v>44172</v>
      </c>
      <c r="O18" s="48">
        <v>44599</v>
      </c>
      <c r="P18" s="48">
        <v>45329</v>
      </c>
      <c r="Q18" s="49" t="s">
        <v>37</v>
      </c>
      <c r="R18" s="23"/>
      <c r="S18" s="40">
        <f t="shared" si="1"/>
        <v>0.59587000000000001</v>
      </c>
      <c r="U18" s="36"/>
    </row>
    <row r="19" spans="1:21" ht="27" customHeight="1">
      <c r="A19" s="16" t="s">
        <v>95</v>
      </c>
      <c r="B19" s="16" t="s">
        <v>96</v>
      </c>
      <c r="C19" s="43">
        <v>15</v>
      </c>
      <c r="D19" s="43" t="s">
        <v>97</v>
      </c>
      <c r="E19" s="44" t="s">
        <v>98</v>
      </c>
      <c r="F19" s="43" t="s">
        <v>42</v>
      </c>
      <c r="G19" s="43" t="s">
        <v>206</v>
      </c>
      <c r="H19" s="43" t="s">
        <v>32</v>
      </c>
      <c r="I19" s="45">
        <v>7.97011</v>
      </c>
      <c r="J19" s="45">
        <v>14.355575</v>
      </c>
      <c r="K19" s="45">
        <v>270893</v>
      </c>
      <c r="L19" s="43" t="s">
        <v>99</v>
      </c>
      <c r="M19" s="46">
        <v>2.75</v>
      </c>
      <c r="N19" s="47">
        <v>44187</v>
      </c>
      <c r="O19" s="48">
        <v>44644</v>
      </c>
      <c r="P19" s="48">
        <v>45375</v>
      </c>
      <c r="Q19" s="44" t="s">
        <v>37</v>
      </c>
      <c r="R19" s="23">
        <v>135023.20000000001</v>
      </c>
      <c r="S19" s="40">
        <f t="shared" si="1"/>
        <v>3.0601754545454538</v>
      </c>
      <c r="U19" s="36"/>
    </row>
    <row r="20" spans="1:21" ht="52.5" customHeight="1">
      <c r="A20" s="16" t="s">
        <v>100</v>
      </c>
      <c r="B20" s="16" t="s">
        <v>101</v>
      </c>
      <c r="C20" s="43">
        <v>16</v>
      </c>
      <c r="D20" s="43" t="s">
        <v>102</v>
      </c>
      <c r="E20" s="44" t="s">
        <v>103</v>
      </c>
      <c r="F20" s="43" t="s">
        <v>104</v>
      </c>
      <c r="G20" s="43" t="s">
        <v>207</v>
      </c>
      <c r="H20" s="43" t="s">
        <v>32</v>
      </c>
      <c r="I20" s="45">
        <v>1.9956039999999999</v>
      </c>
      <c r="J20" s="45">
        <v>3.4892789999999998</v>
      </c>
      <c r="K20" s="45">
        <v>74838</v>
      </c>
      <c r="L20" s="43" t="s">
        <v>105</v>
      </c>
      <c r="M20" s="46">
        <v>3</v>
      </c>
      <c r="N20" s="47">
        <v>44188</v>
      </c>
      <c r="O20" s="48">
        <v>44986</v>
      </c>
      <c r="P20" s="48">
        <v>45717</v>
      </c>
      <c r="Q20" s="44" t="s">
        <v>50</v>
      </c>
      <c r="R20" s="23"/>
      <c r="S20" s="40"/>
      <c r="U20" s="37"/>
    </row>
    <row r="21" spans="1:21" ht="47.25" customHeight="1">
      <c r="A21" s="16" t="s">
        <v>106</v>
      </c>
      <c r="B21" s="16" t="s">
        <v>107</v>
      </c>
      <c r="C21" s="43">
        <v>17</v>
      </c>
      <c r="D21" s="43" t="s">
        <v>102</v>
      </c>
      <c r="E21" s="44" t="s">
        <v>103</v>
      </c>
      <c r="F21" s="43" t="s">
        <v>104</v>
      </c>
      <c r="G21" s="43" t="s">
        <v>208</v>
      </c>
      <c r="H21" s="43" t="s">
        <v>32</v>
      </c>
      <c r="I21" s="45">
        <v>3.685549</v>
      </c>
      <c r="J21" s="45">
        <v>4.9054529999999996</v>
      </c>
      <c r="K21" s="45">
        <v>138210</v>
      </c>
      <c r="L21" s="43" t="s">
        <v>105</v>
      </c>
      <c r="M21" s="46">
        <v>3</v>
      </c>
      <c r="N21" s="47">
        <v>44188</v>
      </c>
      <c r="O21" s="48">
        <v>44986</v>
      </c>
      <c r="P21" s="48">
        <v>45717</v>
      </c>
      <c r="Q21" s="44" t="s">
        <v>50</v>
      </c>
      <c r="R21" s="23"/>
      <c r="S21" s="40"/>
      <c r="U21" s="37"/>
    </row>
    <row r="22" spans="1:21" ht="27" customHeight="1">
      <c r="A22" s="16" t="s">
        <v>108</v>
      </c>
      <c r="B22" s="16" t="s">
        <v>109</v>
      </c>
      <c r="C22" s="43">
        <v>18</v>
      </c>
      <c r="D22" s="43" t="s">
        <v>110</v>
      </c>
      <c r="E22" s="44" t="s">
        <v>111</v>
      </c>
      <c r="F22" s="43" t="s">
        <v>42</v>
      </c>
      <c r="G22" s="43" t="s">
        <v>209</v>
      </c>
      <c r="H22" s="43" t="s">
        <v>32</v>
      </c>
      <c r="I22" s="45">
        <v>7.8574909999999996</v>
      </c>
      <c r="J22" s="45">
        <v>14.727010999999999</v>
      </c>
      <c r="K22" s="45">
        <v>245546.6</v>
      </c>
      <c r="L22" s="43" t="s">
        <v>72</v>
      </c>
      <c r="M22" s="46">
        <v>2.5</v>
      </c>
      <c r="N22" s="47">
        <v>44355</v>
      </c>
      <c r="O22" s="48">
        <v>44720</v>
      </c>
      <c r="P22" s="48">
        <v>45451</v>
      </c>
      <c r="Q22" s="44" t="s">
        <v>37</v>
      </c>
      <c r="R22" s="50">
        <v>114614.32</v>
      </c>
      <c r="S22" s="40">
        <f t="shared" ref="S22:S28" si="2">I22-(R22/10000)/M22</f>
        <v>3.2729181999999994</v>
      </c>
      <c r="U22" s="36"/>
    </row>
    <row r="23" spans="1:21" ht="27" customHeight="1">
      <c r="A23" s="16" t="s">
        <v>112</v>
      </c>
      <c r="B23" s="16" t="s">
        <v>113</v>
      </c>
      <c r="C23" s="43">
        <v>19</v>
      </c>
      <c r="D23" s="43" t="s">
        <v>114</v>
      </c>
      <c r="E23" s="44" t="s">
        <v>115</v>
      </c>
      <c r="F23" s="43" t="s">
        <v>31</v>
      </c>
      <c r="G23" s="43" t="s">
        <v>210</v>
      </c>
      <c r="H23" s="43" t="s">
        <v>32</v>
      </c>
      <c r="I23" s="45">
        <v>4.9602279999999999</v>
      </c>
      <c r="J23" s="45">
        <v>6.793329</v>
      </c>
      <c r="K23" s="45">
        <v>170517</v>
      </c>
      <c r="L23" s="43" t="s">
        <v>116</v>
      </c>
      <c r="M23" s="46">
        <v>2.75</v>
      </c>
      <c r="N23" s="47">
        <v>44375</v>
      </c>
      <c r="O23" s="48">
        <v>44768</v>
      </c>
      <c r="P23" s="48">
        <v>45499</v>
      </c>
      <c r="Q23" s="49" t="s">
        <v>37</v>
      </c>
      <c r="R23" s="23">
        <v>88766.53</v>
      </c>
      <c r="S23" s="40">
        <v>1.3675802699999999</v>
      </c>
      <c r="U23" s="36"/>
    </row>
    <row r="24" spans="1:21" ht="27" customHeight="1">
      <c r="A24" s="16" t="s">
        <v>117</v>
      </c>
      <c r="B24" s="16" t="s">
        <v>118</v>
      </c>
      <c r="C24" s="43">
        <v>20</v>
      </c>
      <c r="D24" s="43" t="s">
        <v>119</v>
      </c>
      <c r="E24" s="44" t="s">
        <v>120</v>
      </c>
      <c r="F24" s="43" t="s">
        <v>42</v>
      </c>
      <c r="G24" s="43" t="s">
        <v>211</v>
      </c>
      <c r="H24" s="43" t="s">
        <v>32</v>
      </c>
      <c r="I24" s="45">
        <v>2.701371</v>
      </c>
      <c r="J24" s="45">
        <v>3.6058140000000001</v>
      </c>
      <c r="K24" s="45">
        <v>82552</v>
      </c>
      <c r="L24" s="43" t="s">
        <v>90</v>
      </c>
      <c r="M24" s="46">
        <v>2.75</v>
      </c>
      <c r="N24" s="47">
        <v>44428</v>
      </c>
      <c r="O24" s="48">
        <v>45158</v>
      </c>
      <c r="P24" s="48">
        <v>45889</v>
      </c>
      <c r="Q24" s="49" t="s">
        <v>37</v>
      </c>
      <c r="R24" s="23">
        <v>0</v>
      </c>
      <c r="S24" s="40">
        <f t="shared" si="2"/>
        <v>2.701371</v>
      </c>
      <c r="U24" s="36"/>
    </row>
    <row r="25" spans="1:21" ht="27" customHeight="1">
      <c r="A25" s="16" t="s">
        <v>121</v>
      </c>
      <c r="B25" s="16" t="s">
        <v>122</v>
      </c>
      <c r="C25" s="43">
        <v>21</v>
      </c>
      <c r="D25" s="43" t="s">
        <v>123</v>
      </c>
      <c r="E25" s="44" t="s">
        <v>122</v>
      </c>
      <c r="F25" s="43" t="s">
        <v>31</v>
      </c>
      <c r="G25" s="43" t="s">
        <v>212</v>
      </c>
      <c r="H25" s="43" t="s">
        <v>32</v>
      </c>
      <c r="I25" s="45">
        <v>3.6818119999999999</v>
      </c>
      <c r="J25" s="45">
        <v>6.0481850000000001</v>
      </c>
      <c r="K25" s="45">
        <v>103101</v>
      </c>
      <c r="L25" s="43" t="s">
        <v>124</v>
      </c>
      <c r="M25" s="46">
        <v>2.38</v>
      </c>
      <c r="N25" s="47">
        <v>44453</v>
      </c>
      <c r="O25" s="48">
        <v>44818</v>
      </c>
      <c r="P25" s="48">
        <v>45549</v>
      </c>
      <c r="Q25" s="49" t="s">
        <v>37</v>
      </c>
      <c r="R25" s="23">
        <v>60852.14</v>
      </c>
      <c r="S25" s="40">
        <f t="shared" si="2"/>
        <v>1.1249993949579831</v>
      </c>
      <c r="U25" s="35"/>
    </row>
    <row r="26" spans="1:21" ht="27" customHeight="1">
      <c r="A26" s="16" t="s">
        <v>125</v>
      </c>
      <c r="B26" s="16" t="s">
        <v>126</v>
      </c>
      <c r="C26" s="43">
        <v>22</v>
      </c>
      <c r="D26" s="43" t="s">
        <v>127</v>
      </c>
      <c r="E26" s="44" t="s">
        <v>128</v>
      </c>
      <c r="F26" s="43" t="s">
        <v>31</v>
      </c>
      <c r="G26" s="43" t="s">
        <v>226</v>
      </c>
      <c r="H26" s="43" t="s">
        <v>32</v>
      </c>
      <c r="I26" s="45">
        <v>1.0926089999999999</v>
      </c>
      <c r="J26" s="45">
        <v>1.6905410000000001</v>
      </c>
      <c r="K26" s="45">
        <v>37562</v>
      </c>
      <c r="L26" s="43" t="s">
        <v>116</v>
      </c>
      <c r="M26" s="46">
        <v>2.75</v>
      </c>
      <c r="N26" s="47">
        <v>44538</v>
      </c>
      <c r="O26" s="48">
        <v>45657</v>
      </c>
      <c r="P26" s="48">
        <v>46387</v>
      </c>
      <c r="Q26" s="44" t="s">
        <v>50</v>
      </c>
      <c r="R26" s="23"/>
      <c r="S26" s="40"/>
      <c r="U26" s="37"/>
    </row>
    <row r="27" spans="1:21" ht="27" customHeight="1">
      <c r="A27" s="16" t="s">
        <v>129</v>
      </c>
      <c r="B27" s="16" t="s">
        <v>130</v>
      </c>
      <c r="C27" s="43">
        <v>23</v>
      </c>
      <c r="D27" s="43" t="s">
        <v>131</v>
      </c>
      <c r="E27" s="44" t="s">
        <v>132</v>
      </c>
      <c r="F27" s="43" t="s">
        <v>42</v>
      </c>
      <c r="G27" s="43" t="s">
        <v>213</v>
      </c>
      <c r="H27" s="43" t="s">
        <v>32</v>
      </c>
      <c r="I27" s="45">
        <v>1.6777249999999999</v>
      </c>
      <c r="J27" s="45">
        <v>3.4445899999999998</v>
      </c>
      <c r="K27" s="45">
        <v>58780</v>
      </c>
      <c r="L27" s="43" t="s">
        <v>133</v>
      </c>
      <c r="M27" s="46">
        <v>2.59</v>
      </c>
      <c r="N27" s="47">
        <v>44538</v>
      </c>
      <c r="O27" s="48">
        <v>44903</v>
      </c>
      <c r="P27" s="48">
        <v>45634</v>
      </c>
      <c r="Q27" s="44" t="s">
        <v>50</v>
      </c>
      <c r="R27" s="23"/>
      <c r="S27" s="40"/>
      <c r="U27" s="37"/>
    </row>
    <row r="28" spans="1:21" ht="27" customHeight="1">
      <c r="A28" s="16" t="s">
        <v>134</v>
      </c>
      <c r="B28" s="16" t="s">
        <v>135</v>
      </c>
      <c r="C28" s="43">
        <v>24</v>
      </c>
      <c r="D28" s="43" t="s">
        <v>131</v>
      </c>
      <c r="E28" s="44" t="s">
        <v>132</v>
      </c>
      <c r="F28" s="43" t="s">
        <v>42</v>
      </c>
      <c r="G28" s="43" t="s">
        <v>214</v>
      </c>
      <c r="H28" s="43" t="s">
        <v>32</v>
      </c>
      <c r="I28" s="45">
        <v>4.7343679999999999</v>
      </c>
      <c r="J28" s="45">
        <v>5.9179599999999999</v>
      </c>
      <c r="K28" s="45">
        <v>149733</v>
      </c>
      <c r="L28" s="43" t="s">
        <v>136</v>
      </c>
      <c r="M28" s="46">
        <v>2.5299999999999998</v>
      </c>
      <c r="N28" s="47">
        <v>44551</v>
      </c>
      <c r="O28" s="48">
        <v>44916</v>
      </c>
      <c r="P28" s="48">
        <v>45647</v>
      </c>
      <c r="Q28" s="44" t="s">
        <v>37</v>
      </c>
      <c r="R28" s="26">
        <v>41190.379999999997</v>
      </c>
      <c r="S28" s="40">
        <f t="shared" si="2"/>
        <v>3.1062897391304345</v>
      </c>
      <c r="U28" s="35"/>
    </row>
    <row r="29" spans="1:21" ht="27" customHeight="1">
      <c r="A29" s="18" t="s">
        <v>137</v>
      </c>
      <c r="B29" s="18" t="s">
        <v>138</v>
      </c>
      <c r="C29" s="43">
        <v>25</v>
      </c>
      <c r="D29" s="51" t="s">
        <v>139</v>
      </c>
      <c r="E29" s="52" t="s">
        <v>138</v>
      </c>
      <c r="F29" s="51" t="s">
        <v>31</v>
      </c>
      <c r="G29" s="51" t="s">
        <v>215</v>
      </c>
      <c r="H29" s="43" t="s">
        <v>32</v>
      </c>
      <c r="I29" s="53">
        <v>0.999973</v>
      </c>
      <c r="J29" s="53">
        <v>1.2499659999999999</v>
      </c>
      <c r="K29" s="53">
        <v>31249</v>
      </c>
      <c r="L29" s="51" t="s">
        <v>72</v>
      </c>
      <c r="M29" s="54">
        <v>2.5</v>
      </c>
      <c r="N29" s="55">
        <v>44553</v>
      </c>
      <c r="O29" s="48">
        <v>44918</v>
      </c>
      <c r="P29" s="48">
        <v>45649</v>
      </c>
      <c r="Q29" s="49" t="s">
        <v>50</v>
      </c>
      <c r="R29" s="27"/>
      <c r="S29" s="40"/>
      <c r="U29" s="37"/>
    </row>
    <row r="30" spans="1:21" ht="27" customHeight="1">
      <c r="A30" s="16" t="s">
        <v>140</v>
      </c>
      <c r="B30" s="16" t="s">
        <v>141</v>
      </c>
      <c r="C30" s="43">
        <v>26</v>
      </c>
      <c r="D30" s="43" t="s">
        <v>141</v>
      </c>
      <c r="E30" s="43" t="s">
        <v>141</v>
      </c>
      <c r="F30" s="43" t="s">
        <v>42</v>
      </c>
      <c r="G30" s="43" t="s">
        <v>216</v>
      </c>
      <c r="H30" s="43" t="s">
        <v>32</v>
      </c>
      <c r="I30" s="45">
        <v>1.3945069999999999</v>
      </c>
      <c r="J30" s="45">
        <v>2.514173</v>
      </c>
      <c r="K30" s="45">
        <v>43580</v>
      </c>
      <c r="L30" s="43" t="s">
        <v>72</v>
      </c>
      <c r="M30" s="46">
        <v>2.5</v>
      </c>
      <c r="N30" s="47">
        <v>44760</v>
      </c>
      <c r="O30" s="48">
        <v>45291</v>
      </c>
      <c r="P30" s="48">
        <v>46022</v>
      </c>
      <c r="Q30" s="52" t="s">
        <v>50</v>
      </c>
      <c r="R30" s="27"/>
      <c r="S30" s="40"/>
      <c r="U30" s="37"/>
    </row>
    <row r="31" spans="1:21" ht="27" customHeight="1">
      <c r="A31" s="16" t="s">
        <v>142</v>
      </c>
      <c r="B31" s="16" t="s">
        <v>143</v>
      </c>
      <c r="C31" s="43">
        <v>27</v>
      </c>
      <c r="D31" s="43" t="s">
        <v>143</v>
      </c>
      <c r="E31" s="43" t="s">
        <v>143</v>
      </c>
      <c r="F31" s="43" t="s">
        <v>104</v>
      </c>
      <c r="G31" s="43" t="s">
        <v>217</v>
      </c>
      <c r="H31" s="43" t="s">
        <v>32</v>
      </c>
      <c r="I31" s="45">
        <v>3.6669309999999999</v>
      </c>
      <c r="J31" s="45">
        <v>5.0557040000000004</v>
      </c>
      <c r="K31" s="45">
        <v>137565</v>
      </c>
      <c r="L31" s="43" t="s">
        <v>144</v>
      </c>
      <c r="M31" s="46">
        <v>3</v>
      </c>
      <c r="N31" s="47">
        <v>44846</v>
      </c>
      <c r="O31" s="48">
        <v>45394</v>
      </c>
      <c r="P31" s="48">
        <v>46124</v>
      </c>
      <c r="Q31" s="52" t="s">
        <v>50</v>
      </c>
      <c r="R31" s="27"/>
      <c r="S31" s="40"/>
      <c r="U31" s="37"/>
    </row>
    <row r="32" spans="1:21" ht="27" customHeight="1">
      <c r="A32" s="18" t="s">
        <v>145</v>
      </c>
      <c r="B32" s="18" t="s">
        <v>146</v>
      </c>
      <c r="C32" s="43">
        <v>28</v>
      </c>
      <c r="D32" s="51" t="s">
        <v>146</v>
      </c>
      <c r="E32" s="51" t="s">
        <v>146</v>
      </c>
      <c r="F32" s="43" t="s">
        <v>104</v>
      </c>
      <c r="G32" s="51" t="s">
        <v>218</v>
      </c>
      <c r="H32" s="43" t="s">
        <v>32</v>
      </c>
      <c r="I32" s="53">
        <v>4.5951459999999997</v>
      </c>
      <c r="J32" s="53">
        <v>6.3233230000000002</v>
      </c>
      <c r="K32" s="53">
        <v>132110.39999999999</v>
      </c>
      <c r="L32" s="51" t="s">
        <v>147</v>
      </c>
      <c r="M32" s="54">
        <v>2.2999999999999998</v>
      </c>
      <c r="N32" s="55">
        <v>44846</v>
      </c>
      <c r="O32" s="48">
        <v>45394</v>
      </c>
      <c r="P32" s="48">
        <v>46124</v>
      </c>
      <c r="Q32" s="52" t="s">
        <v>50</v>
      </c>
      <c r="R32" s="27"/>
      <c r="S32" s="40"/>
      <c r="U32" s="37"/>
    </row>
    <row r="33" spans="1:21" ht="27" customHeight="1">
      <c r="A33" s="17" t="s">
        <v>148</v>
      </c>
      <c r="B33" s="17" t="s">
        <v>149</v>
      </c>
      <c r="C33" s="43">
        <v>29</v>
      </c>
      <c r="D33" s="44" t="s">
        <v>149</v>
      </c>
      <c r="E33" s="44" t="s">
        <v>149</v>
      </c>
      <c r="F33" s="44" t="s">
        <v>42</v>
      </c>
      <c r="G33" s="44" t="s">
        <v>219</v>
      </c>
      <c r="H33" s="43" t="s">
        <v>32</v>
      </c>
      <c r="I33" s="56">
        <v>5.3341589999999997</v>
      </c>
      <c r="J33" s="56">
        <v>8.5269169999999992</v>
      </c>
      <c r="K33" s="56">
        <v>166708</v>
      </c>
      <c r="L33" s="44" t="s">
        <v>72</v>
      </c>
      <c r="M33" s="44">
        <v>2.5</v>
      </c>
      <c r="N33" s="47">
        <v>44888</v>
      </c>
      <c r="O33" s="48">
        <v>45435</v>
      </c>
      <c r="P33" s="48">
        <v>46165</v>
      </c>
      <c r="Q33" s="44" t="s">
        <v>50</v>
      </c>
      <c r="R33" s="27"/>
      <c r="S33" s="40"/>
      <c r="U33" s="37"/>
    </row>
    <row r="34" spans="1:21" ht="27" customHeight="1">
      <c r="A34" s="17" t="s">
        <v>150</v>
      </c>
      <c r="B34" s="17" t="s">
        <v>151</v>
      </c>
      <c r="C34" s="43">
        <v>30</v>
      </c>
      <c r="D34" s="44" t="s">
        <v>152</v>
      </c>
      <c r="E34" s="44" t="s">
        <v>152</v>
      </c>
      <c r="F34" s="43" t="s">
        <v>31</v>
      </c>
      <c r="G34" s="44" t="s">
        <v>220</v>
      </c>
      <c r="H34" s="43" t="s">
        <v>32</v>
      </c>
      <c r="I34" s="56">
        <v>8.3134610000000002</v>
      </c>
      <c r="J34" s="56">
        <v>10.613319000000001</v>
      </c>
      <c r="K34" s="56">
        <v>223426</v>
      </c>
      <c r="L34" s="44" t="s">
        <v>153</v>
      </c>
      <c r="M34" s="44">
        <v>2.15</v>
      </c>
      <c r="N34" s="47">
        <v>44879</v>
      </c>
      <c r="O34" s="48">
        <v>45423</v>
      </c>
      <c r="P34" s="48">
        <v>46517</v>
      </c>
      <c r="Q34" s="44" t="s">
        <v>37</v>
      </c>
      <c r="R34" s="28">
        <v>14028.41</v>
      </c>
      <c r="S34" s="40">
        <f>I34-(R34/10000)/M34</f>
        <v>7.6609768139534884</v>
      </c>
      <c r="U34" s="35"/>
    </row>
    <row r="35" spans="1:21" ht="27" customHeight="1">
      <c r="A35" s="17" t="s">
        <v>154</v>
      </c>
      <c r="B35" s="17" t="s">
        <v>155</v>
      </c>
      <c r="C35" s="43">
        <v>31</v>
      </c>
      <c r="D35" s="44" t="s">
        <v>156</v>
      </c>
      <c r="E35" s="44" t="s">
        <v>156</v>
      </c>
      <c r="F35" s="44" t="s">
        <v>31</v>
      </c>
      <c r="G35" s="44" t="s">
        <v>221</v>
      </c>
      <c r="H35" s="43" t="s">
        <v>32</v>
      </c>
      <c r="I35" s="56">
        <v>1.091926</v>
      </c>
      <c r="J35" s="56">
        <v>1.762759</v>
      </c>
      <c r="K35" s="56">
        <v>34130</v>
      </c>
      <c r="L35" s="44" t="s">
        <v>157</v>
      </c>
      <c r="M35" s="44">
        <v>2.5</v>
      </c>
      <c r="N35" s="47">
        <v>44903</v>
      </c>
      <c r="O35" s="48">
        <v>45449</v>
      </c>
      <c r="P35" s="48">
        <v>46543</v>
      </c>
      <c r="Q35" s="44" t="s">
        <v>158</v>
      </c>
      <c r="R35" s="27"/>
      <c r="S35" s="40">
        <v>1.091926</v>
      </c>
      <c r="U35" s="35"/>
    </row>
    <row r="36" spans="1:21" ht="27" customHeight="1">
      <c r="A36" s="17" t="s">
        <v>159</v>
      </c>
      <c r="B36" s="17" t="s">
        <v>160</v>
      </c>
      <c r="C36" s="43">
        <v>32</v>
      </c>
      <c r="D36" s="44" t="s">
        <v>160</v>
      </c>
      <c r="E36" s="44" t="s">
        <v>160</v>
      </c>
      <c r="F36" s="44" t="s">
        <v>78</v>
      </c>
      <c r="G36" s="44" t="s">
        <v>222</v>
      </c>
      <c r="H36" s="43" t="s">
        <v>32</v>
      </c>
      <c r="I36" s="56">
        <v>0.97580599999999995</v>
      </c>
      <c r="J36" s="56">
        <v>1.437546</v>
      </c>
      <c r="K36" s="56">
        <v>27322</v>
      </c>
      <c r="L36" s="44" t="s">
        <v>161</v>
      </c>
      <c r="M36" s="44">
        <v>2.8</v>
      </c>
      <c r="N36" s="47">
        <v>45061</v>
      </c>
      <c r="O36" s="48">
        <v>45457</v>
      </c>
      <c r="P36" s="48">
        <v>46187</v>
      </c>
      <c r="Q36" s="44" t="s">
        <v>158</v>
      </c>
      <c r="R36" s="29"/>
      <c r="S36" s="40">
        <v>0.97580599999999995</v>
      </c>
      <c r="U36" s="35"/>
    </row>
    <row r="37" spans="1:21" ht="40.5" customHeight="1">
      <c r="A37" s="17" t="s">
        <v>162</v>
      </c>
      <c r="B37" s="17" t="s">
        <v>163</v>
      </c>
      <c r="C37" s="43">
        <v>33</v>
      </c>
      <c r="D37" s="44" t="s">
        <v>163</v>
      </c>
      <c r="E37" s="44" t="s">
        <v>163</v>
      </c>
      <c r="F37" s="44" t="s">
        <v>42</v>
      </c>
      <c r="G37" s="44" t="s">
        <v>223</v>
      </c>
      <c r="H37" s="43" t="s">
        <v>32</v>
      </c>
      <c r="I37" s="56">
        <v>3.4958179999999999</v>
      </c>
      <c r="J37" s="56">
        <v>4.8253909999999998</v>
      </c>
      <c r="K37" s="56">
        <v>109253</v>
      </c>
      <c r="L37" s="44" t="s">
        <v>72</v>
      </c>
      <c r="M37" s="44">
        <v>2.5</v>
      </c>
      <c r="N37" s="47">
        <v>45084</v>
      </c>
      <c r="O37" s="48">
        <v>45450</v>
      </c>
      <c r="P37" s="48">
        <v>46180</v>
      </c>
      <c r="Q37" s="44" t="s">
        <v>50</v>
      </c>
      <c r="R37" s="29"/>
      <c r="S37" s="40"/>
      <c r="U37" s="37"/>
    </row>
    <row r="38" spans="1:21" ht="27" customHeight="1">
      <c r="A38" s="17" t="s">
        <v>164</v>
      </c>
      <c r="B38" s="17" t="s">
        <v>165</v>
      </c>
      <c r="C38" s="43">
        <v>34</v>
      </c>
      <c r="D38" s="44" t="s">
        <v>166</v>
      </c>
      <c r="E38" s="44" t="s">
        <v>166</v>
      </c>
      <c r="F38" s="44" t="s">
        <v>31</v>
      </c>
      <c r="G38" s="44" t="s">
        <v>224</v>
      </c>
      <c r="H38" s="43" t="s">
        <v>32</v>
      </c>
      <c r="I38" s="56">
        <v>3.7606609999999998</v>
      </c>
      <c r="J38" s="56">
        <v>5.6460350000000004</v>
      </c>
      <c r="K38" s="56">
        <v>108119</v>
      </c>
      <c r="L38" s="44" t="s">
        <v>167</v>
      </c>
      <c r="M38" s="44">
        <v>2.2999999999999998</v>
      </c>
      <c r="N38" s="47">
        <v>45274</v>
      </c>
      <c r="O38" s="48">
        <v>45669</v>
      </c>
      <c r="P38" s="48">
        <v>46763</v>
      </c>
      <c r="Q38" s="44" t="s">
        <v>192</v>
      </c>
      <c r="R38" s="28">
        <v>8338.2900000000009</v>
      </c>
      <c r="S38" s="40">
        <v>1.9113709999999999</v>
      </c>
      <c r="U38" s="36"/>
    </row>
    <row r="39" spans="1:21" ht="27" customHeight="1">
      <c r="A39" s="17" t="s">
        <v>168</v>
      </c>
      <c r="B39" s="17" t="s">
        <v>169</v>
      </c>
      <c r="C39" s="43">
        <v>35</v>
      </c>
      <c r="D39" s="44" t="s">
        <v>170</v>
      </c>
      <c r="E39" s="44" t="s">
        <v>170</v>
      </c>
      <c r="F39" s="44" t="s">
        <v>42</v>
      </c>
      <c r="G39" s="44" t="s">
        <v>225</v>
      </c>
      <c r="H39" s="43" t="s">
        <v>32</v>
      </c>
      <c r="I39" s="56">
        <v>2.6183999999999998</v>
      </c>
      <c r="J39" s="56">
        <v>4.6746740000000004</v>
      </c>
      <c r="K39" s="56">
        <v>75279</v>
      </c>
      <c r="L39" s="44" t="s">
        <v>171</v>
      </c>
      <c r="M39" s="44">
        <v>2.2999999999999998</v>
      </c>
      <c r="N39" s="47">
        <v>45285</v>
      </c>
      <c r="O39" s="48">
        <v>46016</v>
      </c>
      <c r="P39" s="48">
        <v>46746</v>
      </c>
      <c r="Q39" s="44" t="s">
        <v>50</v>
      </c>
      <c r="R39" s="29"/>
      <c r="S39" s="40"/>
      <c r="U39" s="37"/>
    </row>
    <row r="40" spans="1:21" s="2" customFormat="1" ht="27" customHeight="1">
      <c r="B40" s="30" t="s">
        <v>172</v>
      </c>
      <c r="C40" s="43">
        <v>36</v>
      </c>
      <c r="D40" s="57" t="s">
        <v>172</v>
      </c>
      <c r="E40" s="57" t="s">
        <v>172</v>
      </c>
      <c r="F40" s="57" t="s">
        <v>173</v>
      </c>
      <c r="G40" s="57" t="s">
        <v>174</v>
      </c>
      <c r="H40" s="43" t="s">
        <v>32</v>
      </c>
      <c r="I40" s="58">
        <v>2.0795940000000002</v>
      </c>
      <c r="J40" s="58">
        <v>2.0795940000000002</v>
      </c>
      <c r="K40" s="56">
        <v>38993</v>
      </c>
      <c r="L40" s="44" t="s">
        <v>175</v>
      </c>
      <c r="M40" s="44">
        <v>1.5</v>
      </c>
      <c r="N40" s="59">
        <v>45512</v>
      </c>
      <c r="O40" s="60">
        <v>46242</v>
      </c>
      <c r="P40" s="60">
        <v>46973</v>
      </c>
      <c r="Q40" s="44" t="s">
        <v>50</v>
      </c>
      <c r="R40" s="42"/>
      <c r="S40" s="58"/>
      <c r="U40" s="38"/>
    </row>
    <row r="41" spans="1:21" ht="27" customHeight="1">
      <c r="B41" s="31" t="s">
        <v>176</v>
      </c>
      <c r="C41" s="43">
        <v>37</v>
      </c>
      <c r="D41" s="61" t="s">
        <v>176</v>
      </c>
      <c r="E41" s="57" t="s">
        <v>176</v>
      </c>
      <c r="F41" s="57" t="s">
        <v>177</v>
      </c>
      <c r="G41" s="57" t="s">
        <v>178</v>
      </c>
      <c r="H41" s="43" t="s">
        <v>32</v>
      </c>
      <c r="I41" s="58">
        <v>1.453298</v>
      </c>
      <c r="J41" s="58">
        <v>1.453298</v>
      </c>
      <c r="K41" s="56">
        <v>36332</v>
      </c>
      <c r="L41" s="44" t="s">
        <v>179</v>
      </c>
      <c r="M41" s="44">
        <v>2</v>
      </c>
      <c r="N41" s="62" t="s">
        <v>180</v>
      </c>
      <c r="O41" s="60">
        <v>46206</v>
      </c>
      <c r="P41" s="60">
        <v>46937</v>
      </c>
      <c r="Q41" s="44" t="s">
        <v>50</v>
      </c>
      <c r="R41" s="42"/>
      <c r="S41" s="58"/>
      <c r="U41" s="38"/>
    </row>
    <row r="42" spans="1:21" ht="27" customHeight="1">
      <c r="B42" s="31" t="s">
        <v>181</v>
      </c>
      <c r="C42" s="43">
        <v>38</v>
      </c>
      <c r="D42" s="57" t="s">
        <v>181</v>
      </c>
      <c r="E42" s="57" t="s">
        <v>181</v>
      </c>
      <c r="F42" s="57" t="s">
        <v>177</v>
      </c>
      <c r="G42" s="57" t="s">
        <v>182</v>
      </c>
      <c r="H42" s="43" t="s">
        <v>32</v>
      </c>
      <c r="I42" s="58">
        <v>1.2581199999999999</v>
      </c>
      <c r="J42" s="58">
        <v>1.2581199999999999</v>
      </c>
      <c r="K42" s="56">
        <v>31452</v>
      </c>
      <c r="L42" s="44" t="s">
        <v>183</v>
      </c>
      <c r="M42" s="44">
        <v>2</v>
      </c>
      <c r="N42" s="59">
        <v>45561</v>
      </c>
      <c r="O42" s="63">
        <v>45954</v>
      </c>
      <c r="P42" s="60">
        <v>47049</v>
      </c>
      <c r="Q42" s="44" t="s">
        <v>50</v>
      </c>
      <c r="R42" s="42"/>
      <c r="S42" s="58"/>
      <c r="U42" s="38"/>
    </row>
    <row r="43" spans="1:21" ht="48.75" customHeight="1">
      <c r="I43" s="25"/>
      <c r="R43" s="2"/>
      <c r="U43" s="39"/>
    </row>
    <row r="44" spans="1:21" ht="48.75" customHeight="1">
      <c r="R44" s="2"/>
      <c r="U44" s="36"/>
    </row>
    <row r="45" spans="1:21" ht="48.75" customHeight="1">
      <c r="R45" s="2"/>
      <c r="T45" s="22"/>
      <c r="U45" s="36"/>
    </row>
    <row r="46" spans="1:21" ht="48.75" customHeight="1">
      <c r="T46" s="22"/>
      <c r="U46" s="36"/>
    </row>
    <row r="47" spans="1:21" ht="48.75" customHeight="1">
      <c r="T47" s="22"/>
      <c r="U47" s="36"/>
    </row>
    <row r="48" spans="1:21" ht="48.75" customHeight="1">
      <c r="T48" s="22"/>
      <c r="U48" s="36"/>
    </row>
    <row r="49" spans="20:21" ht="48.75" customHeight="1">
      <c r="T49" s="22"/>
      <c r="U49" s="36"/>
    </row>
    <row r="50" spans="20:21" ht="48.75" customHeight="1">
      <c r="T50" s="22"/>
      <c r="U50" s="36"/>
    </row>
    <row r="51" spans="20:21" ht="48.75" customHeight="1">
      <c r="T51" s="22"/>
      <c r="U51" s="36"/>
    </row>
    <row r="52" spans="20:21" ht="48.75" customHeight="1">
      <c r="T52" s="22"/>
      <c r="U52" s="36"/>
    </row>
    <row r="53" spans="20:21" ht="48.75" customHeight="1">
      <c r="T53" s="22"/>
      <c r="U53" s="36"/>
    </row>
    <row r="54" spans="20:21" ht="48.75" customHeight="1">
      <c r="T54" s="22"/>
      <c r="U54" s="36"/>
    </row>
    <row r="55" spans="20:21" ht="48.75" customHeight="1">
      <c r="T55" s="22"/>
      <c r="U55" s="36"/>
    </row>
    <row r="56" spans="20:21" ht="48.75" customHeight="1">
      <c r="T56" s="22"/>
      <c r="U56" s="36"/>
    </row>
    <row r="57" spans="20:21" ht="48.75" customHeight="1">
      <c r="T57" s="22"/>
      <c r="U57" s="36"/>
    </row>
    <row r="58" spans="20:21" ht="48.75" customHeight="1">
      <c r="T58" s="22"/>
      <c r="U58" s="36"/>
    </row>
    <row r="59" spans="20:21" ht="48.75" customHeight="1">
      <c r="T59" s="22"/>
      <c r="U59" s="36"/>
    </row>
    <row r="60" spans="20:21" ht="48.75" customHeight="1">
      <c r="T60" s="22"/>
      <c r="U60" s="36"/>
    </row>
    <row r="61" spans="20:21" ht="48.75" customHeight="1">
      <c r="T61" s="22"/>
      <c r="U61" s="36"/>
    </row>
    <row r="62" spans="20:21" ht="48.75" customHeight="1">
      <c r="T62" s="22"/>
      <c r="U62" s="36"/>
    </row>
    <row r="63" spans="20:21" ht="48.75" customHeight="1">
      <c r="T63" s="22"/>
      <c r="U63" s="36"/>
    </row>
    <row r="64" spans="20:21" ht="48.75" customHeight="1">
      <c r="T64" s="22"/>
      <c r="U64" s="36"/>
    </row>
    <row r="65" spans="20:21" ht="48.75" customHeight="1">
      <c r="T65" s="22"/>
      <c r="U65" s="36"/>
    </row>
    <row r="66" spans="20:21" ht="48.75" customHeight="1">
      <c r="T66" s="22"/>
      <c r="U66" s="36"/>
    </row>
    <row r="67" spans="20:21" ht="48.75" customHeight="1">
      <c r="T67" s="22"/>
      <c r="U67" s="36"/>
    </row>
    <row r="68" spans="20:21" ht="48.75" customHeight="1">
      <c r="T68" s="22"/>
      <c r="U68" s="36"/>
    </row>
    <row r="69" spans="20:21" ht="48.75" customHeight="1">
      <c r="T69" s="22"/>
      <c r="U69" s="36"/>
    </row>
    <row r="70" spans="20:21" ht="48.75" customHeight="1">
      <c r="T70" s="22"/>
      <c r="U70" s="36"/>
    </row>
    <row r="71" spans="20:21" ht="48.75" customHeight="1">
      <c r="T71" s="22"/>
      <c r="U71" s="36"/>
    </row>
    <row r="72" spans="20:21" ht="48.75" customHeight="1">
      <c r="T72" s="22"/>
      <c r="U72" s="36"/>
    </row>
    <row r="73" spans="20:21" ht="48.75" customHeight="1">
      <c r="T73" s="22"/>
      <c r="U73" s="36"/>
    </row>
    <row r="74" spans="20:21" ht="48.75" customHeight="1">
      <c r="T74" s="22"/>
      <c r="U74" s="36"/>
    </row>
    <row r="75" spans="20:21" ht="48.75" customHeight="1">
      <c r="T75" s="22"/>
      <c r="U75" s="36"/>
    </row>
    <row r="76" spans="20:21" ht="48.75" customHeight="1">
      <c r="T76" s="22"/>
      <c r="U76" s="36"/>
    </row>
    <row r="77" spans="20:21" ht="48.75" customHeight="1">
      <c r="T77" s="22"/>
      <c r="U77" s="36"/>
    </row>
    <row r="78" spans="20:21" ht="48.75" customHeight="1">
      <c r="T78" s="22"/>
    </row>
    <row r="79" spans="20:21" ht="48.75" customHeight="1">
      <c r="T79" s="22"/>
    </row>
    <row r="80" spans="20:21" ht="48.75" customHeight="1">
      <c r="T80" s="24"/>
    </row>
    <row r="81" spans="20:20" ht="48.75" customHeight="1">
      <c r="T81" s="24"/>
    </row>
    <row r="82" spans="20:20" ht="48.75" customHeight="1">
      <c r="T82" s="24"/>
    </row>
    <row r="83" spans="20:20" ht="48.75" customHeight="1">
      <c r="T83" s="25"/>
    </row>
  </sheetData>
  <mergeCells count="2">
    <mergeCell ref="A1:Q1"/>
    <mergeCell ref="N2:Q2"/>
  </mergeCells>
  <phoneticPr fontId="1" type="noConversion"/>
  <conditionalFormatting sqref="A36:A37">
    <cfRule type="duplicateValues" dxfId="21" priority="22"/>
  </conditionalFormatting>
  <conditionalFormatting sqref="A40:A1048576 A1:A29">
    <cfRule type="duplicateValues" dxfId="20" priority="19"/>
  </conditionalFormatting>
  <conditionalFormatting sqref="A40:A1048576 A1:A37">
    <cfRule type="duplicateValues" dxfId="19" priority="18"/>
  </conditionalFormatting>
  <conditionalFormatting sqref="A30:A34">
    <cfRule type="duplicateValues" dxfId="18" priority="17"/>
  </conditionalFormatting>
  <conditionalFormatting sqref="A35">
    <cfRule type="duplicateValues" dxfId="17" priority="16"/>
  </conditionalFormatting>
  <conditionalFormatting sqref="C1:C2 C5:C1048576">
    <cfRule type="duplicateValues" dxfId="16" priority="14"/>
  </conditionalFormatting>
  <conditionalFormatting sqref="C30:C34">
    <cfRule type="duplicateValues" dxfId="15" priority="13"/>
  </conditionalFormatting>
  <conditionalFormatting sqref="C35">
    <cfRule type="duplicateValues" dxfId="14" priority="12"/>
  </conditionalFormatting>
  <conditionalFormatting sqref="C36:C37">
    <cfRule type="duplicateValues" dxfId="13" priority="11"/>
  </conditionalFormatting>
  <conditionalFormatting sqref="G43:H1048576 G1:H4 G5:G29">
    <cfRule type="duplicateValues" dxfId="12" priority="8"/>
  </conditionalFormatting>
  <conditionalFormatting sqref="G43:H1048576 G1:H4 G5:G37">
    <cfRule type="duplicateValues" dxfId="11" priority="7"/>
  </conditionalFormatting>
  <conditionalFormatting sqref="G30:G34">
    <cfRule type="duplicateValues" dxfId="10" priority="6"/>
  </conditionalFormatting>
  <conditionalFormatting sqref="G35">
    <cfRule type="duplicateValues" dxfId="9" priority="5"/>
  </conditionalFormatting>
  <conditionalFormatting sqref="G36:G37">
    <cfRule type="duplicateValues" dxfId="8" priority="4"/>
  </conditionalFormatting>
  <conditionalFormatting sqref="Q4">
    <cfRule type="duplicateValues" dxfId="7" priority="1"/>
  </conditionalFormatting>
  <conditionalFormatting sqref="A38:A39">
    <cfRule type="duplicateValues" dxfId="6" priority="24"/>
    <cfRule type="duplicateValues" dxfId="5" priority="25"/>
  </conditionalFormatting>
  <conditionalFormatting sqref="C38:C39">
    <cfRule type="duplicateValues" dxfId="4" priority="30"/>
  </conditionalFormatting>
  <conditionalFormatting sqref="C38:C39">
    <cfRule type="duplicateValues" dxfId="3" priority="38"/>
    <cfRule type="duplicateValues" dxfId="2" priority="39"/>
  </conditionalFormatting>
  <conditionalFormatting sqref="G38:G39">
    <cfRule type="duplicateValues" dxfId="1" priority="48"/>
    <cfRule type="duplicateValues" dxfId="0" priority="49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D18" sqref="D18"/>
    </sheetView>
  </sheetViews>
  <sheetFormatPr defaultRowHeight="13.5"/>
  <cols>
    <col min="2" max="2" width="17.75" customWidth="1"/>
    <col min="3" max="3" width="13.375" customWidth="1"/>
    <col min="4" max="4" width="17.5" customWidth="1"/>
    <col min="5" max="5" width="80" customWidth="1"/>
  </cols>
  <sheetData>
    <row r="1" spans="1:5" ht="22.5">
      <c r="A1" s="70" t="s">
        <v>184</v>
      </c>
      <c r="B1" s="70"/>
      <c r="C1" s="70"/>
      <c r="D1" s="70"/>
      <c r="E1" s="70"/>
    </row>
    <row r="2" spans="1:5" ht="14.25">
      <c r="A2" s="19" t="s">
        <v>185</v>
      </c>
      <c r="C2" s="20"/>
      <c r="D2" s="20"/>
      <c r="E2" s="20" t="s">
        <v>0</v>
      </c>
    </row>
    <row r="3" spans="1:5">
      <c r="A3" s="71" t="s">
        <v>186</v>
      </c>
      <c r="B3" s="72" t="s">
        <v>187</v>
      </c>
      <c r="C3" s="73"/>
      <c r="D3" s="74"/>
      <c r="E3" s="75"/>
    </row>
    <row r="4" spans="1:5">
      <c r="A4" s="71"/>
      <c r="B4" s="72"/>
      <c r="C4" s="76" t="s">
        <v>188</v>
      </c>
      <c r="D4" s="71" t="s">
        <v>189</v>
      </c>
      <c r="E4" s="65"/>
    </row>
    <row r="5" spans="1:5">
      <c r="A5" s="71"/>
      <c r="B5" s="72"/>
      <c r="C5" s="77"/>
      <c r="D5" s="71"/>
      <c r="E5" s="66" t="s">
        <v>18</v>
      </c>
    </row>
    <row r="6" spans="1:5" ht="43.5" customHeight="1">
      <c r="A6" s="21">
        <v>38</v>
      </c>
      <c r="B6" s="21">
        <v>142.63163</v>
      </c>
      <c r="C6" s="64">
        <v>38.677173000000003</v>
      </c>
      <c r="D6" s="64">
        <f>B6-C6</f>
        <v>103.95445699999999</v>
      </c>
      <c r="E6" s="21">
        <v>50.626816470000001</v>
      </c>
    </row>
    <row r="7" spans="1:5" ht="52.5" customHeight="1">
      <c r="A7" s="69" t="s">
        <v>190</v>
      </c>
      <c r="B7" s="69"/>
      <c r="C7" s="69"/>
      <c r="D7" s="69"/>
      <c r="E7" s="69"/>
    </row>
  </sheetData>
  <mergeCells count="7">
    <mergeCell ref="A7:E7"/>
    <mergeCell ref="A1:E1"/>
    <mergeCell ref="A3:A5"/>
    <mergeCell ref="B3:B5"/>
    <mergeCell ref="C3:E3"/>
    <mergeCell ref="C4:C5"/>
    <mergeCell ref="D4:D5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2024-10-11T04:02:50Z</dcterms:modified>
</cp:coreProperties>
</file>