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0年省级涉农资金" sheetId="19" r:id="rId1"/>
  </sheets>
  <definedNames>
    <definedName name="_xlnm._FilterDatabase" localSheetId="0" hidden="1">'2020年省级涉农资金'!$A$5:$H$5</definedName>
  </definedNames>
  <calcPr calcId="144525"/>
</workbook>
</file>

<file path=xl/sharedStrings.xml><?xml version="1.0" encoding="utf-8"?>
<sst xmlns="http://schemas.openxmlformats.org/spreadsheetml/2006/main" count="26" uniqueCount="26">
  <si>
    <t>2022年省级涉农转移支付资金支出进度情况表</t>
  </si>
  <si>
    <t>（截止2024年4月30日）</t>
  </si>
  <si>
    <t>元</t>
  </si>
  <si>
    <t>序号</t>
  </si>
  <si>
    <t>单位名称</t>
  </si>
  <si>
    <t>下达资金数</t>
  </si>
  <si>
    <t>支付数</t>
  </si>
  <si>
    <t>支付率</t>
  </si>
  <si>
    <t>结余数</t>
  </si>
  <si>
    <t>合 计</t>
  </si>
  <si>
    <t>预算安排数(江财农〔2021〕126号)</t>
  </si>
  <si>
    <t>预算调整数(五科221226号)</t>
  </si>
  <si>
    <t>栏次</t>
  </si>
  <si>
    <t>1</t>
  </si>
  <si>
    <t>5=4/1</t>
  </si>
  <si>
    <t>6=1-4</t>
  </si>
  <si>
    <t>合计</t>
  </si>
  <si>
    <t>江门市自然资源局</t>
  </si>
  <si>
    <t>江门市林业科学研究所</t>
  </si>
  <si>
    <t>江门市古斗林场</t>
  </si>
  <si>
    <t>江门市古兜山林场</t>
  </si>
  <si>
    <t>江门市大沙林场</t>
  </si>
  <si>
    <t>江门市狮山林场</t>
  </si>
  <si>
    <t>江门市四堡林场</t>
  </si>
  <si>
    <t>江门市河排林场</t>
  </si>
  <si>
    <t>江门市西坑林场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</si>
</sst>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 ;[Red]\-#,##0.00\ "/>
    <numFmt numFmtId="43" formatCode="_ * #,##0.00_ ;_ * \-#,##0.00_ ;_ * &quot;-&quot;??_ ;_ @_ "/>
    <numFmt numFmtId="178" formatCode="#,##0_ ;[Red]\-#,##0\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0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9"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77" fontId="4" fillId="3" borderId="0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6" fillId="3" borderId="2" xfId="44" applyFont="1" applyFill="1" applyBorder="1" applyAlignment="1">
      <alignment horizontal="center" vertical="center" wrapText="1"/>
    </xf>
    <xf numFmtId="10" fontId="4" fillId="3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0" fillId="2" borderId="2" xfId="0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0" fontId="6" fillId="0" borderId="2" xfId="44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3232" xfId="44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5" sqref="E5"/>
    </sheetView>
  </sheetViews>
  <sheetFormatPr defaultColWidth="9.1047619047619" defaultRowHeight="12.75" outlineLevelCol="7"/>
  <cols>
    <col min="1" max="1" width="5.55238095238095" style="2" customWidth="1"/>
    <col min="2" max="2" width="21.1428571428571" style="2" customWidth="1"/>
    <col min="3" max="3" width="13.8571428571429" style="3" customWidth="1"/>
    <col min="4" max="4" width="16.5714285714286" style="2" customWidth="1"/>
    <col min="5" max="5" width="14.4285714285714" style="2" customWidth="1"/>
    <col min="6" max="6" width="15.5714285714286" style="2" customWidth="1"/>
    <col min="7" max="7" width="12.2857142857143" style="2" customWidth="1"/>
    <col min="8" max="8" width="12.1428571428571" style="2" customWidth="1"/>
    <col min="9" max="16384" width="9.1047619047619" style="2"/>
  </cols>
  <sheetData>
    <row r="1" ht="43.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5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5.8" customHeight="1" spans="1:8">
      <c r="A3" s="6"/>
      <c r="B3" s="7"/>
      <c r="C3" s="8"/>
      <c r="D3" s="9"/>
      <c r="E3" s="9"/>
      <c r="F3" s="9"/>
      <c r="G3" s="25"/>
      <c r="H3" s="26" t="s">
        <v>2</v>
      </c>
    </row>
    <row r="4" ht="30" customHeight="1" spans="1:8">
      <c r="A4" s="10" t="s">
        <v>3</v>
      </c>
      <c r="B4" s="10" t="s">
        <v>4</v>
      </c>
      <c r="C4" s="11" t="s">
        <v>5</v>
      </c>
      <c r="D4" s="11"/>
      <c r="E4" s="11"/>
      <c r="F4" s="27" t="s">
        <v>6</v>
      </c>
      <c r="G4" s="28" t="s">
        <v>7</v>
      </c>
      <c r="H4" s="28" t="s">
        <v>8</v>
      </c>
    </row>
    <row r="5" s="1" customFormat="1" ht="49.8" customHeight="1" spans="1:8">
      <c r="A5" s="12"/>
      <c r="B5" s="12"/>
      <c r="C5" s="13" t="s">
        <v>9</v>
      </c>
      <c r="D5" s="14" t="s">
        <v>10</v>
      </c>
      <c r="E5" s="14" t="s">
        <v>11</v>
      </c>
      <c r="F5" s="14"/>
      <c r="G5" s="29"/>
      <c r="H5" s="29"/>
    </row>
    <row r="6" ht="30.6" customHeight="1" spans="1:8">
      <c r="A6" s="15" t="s">
        <v>12</v>
      </c>
      <c r="B6" s="16"/>
      <c r="C6" s="16" t="s">
        <v>13</v>
      </c>
      <c r="D6" s="17">
        <v>2</v>
      </c>
      <c r="E6" s="17">
        <v>3</v>
      </c>
      <c r="F6" s="30">
        <v>4</v>
      </c>
      <c r="G6" s="31" t="s">
        <v>14</v>
      </c>
      <c r="H6" s="32" t="s">
        <v>15</v>
      </c>
    </row>
    <row r="7" ht="30.6" customHeight="1" spans="1:8">
      <c r="A7" s="18" t="s">
        <v>16</v>
      </c>
      <c r="B7" s="19"/>
      <c r="C7" s="20">
        <f t="shared" ref="C7:C16" si="0">D7+E7</f>
        <v>9420800</v>
      </c>
      <c r="D7" s="20">
        <f>SUM(D8:D16)</f>
        <v>9420800</v>
      </c>
      <c r="E7" s="33">
        <v>0</v>
      </c>
      <c r="F7" s="20">
        <f>SUM(F8:F16)</f>
        <v>9417704.73</v>
      </c>
      <c r="G7" s="34">
        <f t="shared" ref="G7:G16" si="1">F7/C7</f>
        <v>0.999671442977242</v>
      </c>
      <c r="H7" s="20">
        <f t="shared" ref="H7:H16" si="2">C7-F7</f>
        <v>3095.26999999955</v>
      </c>
    </row>
    <row r="8" ht="30.6" customHeight="1" spans="1:8">
      <c r="A8" s="21">
        <v>1</v>
      </c>
      <c r="B8" s="22" t="s">
        <v>17</v>
      </c>
      <c r="C8" s="23">
        <f t="shared" si="0"/>
        <v>2127242.59</v>
      </c>
      <c r="D8" s="23">
        <v>2170000</v>
      </c>
      <c r="E8" s="23">
        <v>-42757.41</v>
      </c>
      <c r="F8" s="23">
        <v>2127242.59</v>
      </c>
      <c r="G8" s="35">
        <f t="shared" si="1"/>
        <v>1</v>
      </c>
      <c r="H8" s="36">
        <f t="shared" si="2"/>
        <v>0</v>
      </c>
    </row>
    <row r="9" ht="30.6" customHeight="1" spans="1:8">
      <c r="A9" s="21">
        <v>2</v>
      </c>
      <c r="B9" s="22" t="s">
        <v>18</v>
      </c>
      <c r="C9" s="23">
        <f t="shared" si="0"/>
        <v>333000</v>
      </c>
      <c r="D9" s="23">
        <v>333000</v>
      </c>
      <c r="E9" s="23">
        <v>0</v>
      </c>
      <c r="F9" s="23">
        <v>333000</v>
      </c>
      <c r="G9" s="35">
        <f t="shared" si="1"/>
        <v>1</v>
      </c>
      <c r="H9" s="36">
        <f t="shared" si="2"/>
        <v>0</v>
      </c>
    </row>
    <row r="10" ht="30.6" customHeight="1" spans="1:8">
      <c r="A10" s="21">
        <v>3</v>
      </c>
      <c r="B10" s="22" t="s">
        <v>19</v>
      </c>
      <c r="C10" s="23">
        <f t="shared" si="0"/>
        <v>453900</v>
      </c>
      <c r="D10" s="23">
        <v>453900</v>
      </c>
      <c r="E10" s="23">
        <v>0</v>
      </c>
      <c r="F10" s="23">
        <v>453900</v>
      </c>
      <c r="G10" s="35">
        <f t="shared" si="1"/>
        <v>1</v>
      </c>
      <c r="H10" s="36">
        <f t="shared" si="2"/>
        <v>0</v>
      </c>
    </row>
    <row r="11" ht="30.6" customHeight="1" spans="1:8">
      <c r="A11" s="21">
        <v>4</v>
      </c>
      <c r="B11" s="22" t="s">
        <v>20</v>
      </c>
      <c r="C11" s="23">
        <f t="shared" si="0"/>
        <v>300000</v>
      </c>
      <c r="D11" s="23">
        <v>300000</v>
      </c>
      <c r="E11" s="23">
        <v>0</v>
      </c>
      <c r="F11" s="23">
        <v>300000</v>
      </c>
      <c r="G11" s="35">
        <f t="shared" si="1"/>
        <v>1</v>
      </c>
      <c r="H11" s="36">
        <f t="shared" si="2"/>
        <v>0</v>
      </c>
    </row>
    <row r="12" ht="30.6" customHeight="1" spans="1:8">
      <c r="A12" s="21">
        <v>5</v>
      </c>
      <c r="B12" s="24" t="s">
        <v>21</v>
      </c>
      <c r="C12" s="23">
        <f t="shared" si="0"/>
        <v>1733530.64</v>
      </c>
      <c r="D12" s="23">
        <v>1687900</v>
      </c>
      <c r="E12" s="23">
        <v>45630.64</v>
      </c>
      <c r="F12" s="23">
        <v>1733530.64</v>
      </c>
      <c r="G12" s="35">
        <f t="shared" si="1"/>
        <v>1</v>
      </c>
      <c r="H12" s="36">
        <f t="shared" si="2"/>
        <v>0</v>
      </c>
    </row>
    <row r="13" ht="30.6" customHeight="1" spans="1:8">
      <c r="A13" s="21">
        <v>6</v>
      </c>
      <c r="B13" s="24" t="s">
        <v>22</v>
      </c>
      <c r="C13" s="23">
        <f t="shared" si="0"/>
        <v>748989.95</v>
      </c>
      <c r="D13" s="23">
        <v>750000</v>
      </c>
      <c r="E13" s="23">
        <v>-1010.05</v>
      </c>
      <c r="F13" s="23">
        <v>748989.95</v>
      </c>
      <c r="G13" s="35">
        <f t="shared" si="1"/>
        <v>1</v>
      </c>
      <c r="H13" s="36">
        <f t="shared" si="2"/>
        <v>0</v>
      </c>
    </row>
    <row r="14" ht="30.6" customHeight="1" spans="1:8">
      <c r="A14" s="21">
        <v>7</v>
      </c>
      <c r="B14" s="24" t="s">
        <v>23</v>
      </c>
      <c r="C14" s="23">
        <f t="shared" si="0"/>
        <v>2096136.82</v>
      </c>
      <c r="D14" s="23">
        <v>2098000</v>
      </c>
      <c r="E14" s="23">
        <v>-1863.18</v>
      </c>
      <c r="F14" s="23">
        <v>2095381.52</v>
      </c>
      <c r="G14" s="35">
        <f t="shared" si="1"/>
        <v>0.999639670467694</v>
      </c>
      <c r="H14" s="23">
        <f t="shared" si="2"/>
        <v>755.300000000047</v>
      </c>
    </row>
    <row r="15" ht="30.6" customHeight="1" spans="1:8">
      <c r="A15" s="21">
        <v>8</v>
      </c>
      <c r="B15" s="24" t="s">
        <v>24</v>
      </c>
      <c r="C15" s="23">
        <f t="shared" si="0"/>
        <v>450000</v>
      </c>
      <c r="D15" s="23">
        <v>450000</v>
      </c>
      <c r="E15" s="37">
        <v>0</v>
      </c>
      <c r="F15" s="23">
        <v>447660.03</v>
      </c>
      <c r="G15" s="35">
        <f t="shared" si="1"/>
        <v>0.994800066666667</v>
      </c>
      <c r="H15" s="23">
        <f t="shared" si="2"/>
        <v>2339.96999999997</v>
      </c>
    </row>
    <row r="16" ht="30.6" customHeight="1" spans="1:8">
      <c r="A16" s="21">
        <v>9</v>
      </c>
      <c r="B16" s="24" t="s">
        <v>25</v>
      </c>
      <c r="C16" s="23">
        <f t="shared" si="0"/>
        <v>1178000</v>
      </c>
      <c r="D16" s="23">
        <v>1178000</v>
      </c>
      <c r="E16" s="36">
        <v>0</v>
      </c>
      <c r="F16" s="23">
        <v>1178000</v>
      </c>
      <c r="G16" s="35">
        <f t="shared" si="1"/>
        <v>1</v>
      </c>
      <c r="H16" s="38">
        <f t="shared" si="2"/>
        <v>0</v>
      </c>
    </row>
  </sheetData>
  <mergeCells count="10">
    <mergeCell ref="A1:H1"/>
    <mergeCell ref="A2:H2"/>
    <mergeCell ref="C4:E4"/>
    <mergeCell ref="A6:B6"/>
    <mergeCell ref="A7:B7"/>
    <mergeCell ref="A4:A5"/>
    <mergeCell ref="B4:B5"/>
    <mergeCell ref="F4:F5"/>
    <mergeCell ref="G4:G5"/>
    <mergeCell ref="H4:H5"/>
  </mergeCells>
  <pageMargins left="0.511805555555556" right="0.118055555555556" top="0.747916666666667" bottom="0.550694444444444" header="0.314583333333333" footer="0.314583333333333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2020年省级涉农资金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刘建霞</cp:lastModifiedBy>
  <dcterms:created xsi:type="dcterms:W3CDTF">2010-10-21T19:57:00Z</dcterms:created>
  <cp:lastPrinted>2022-03-09T19:27:00Z</cp:lastPrinted>
  <dcterms:modified xsi:type="dcterms:W3CDTF">2024-05-14T17:16:26Z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