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Sheet1!$A$5:$K$158</definedName>
  </definedNames>
  <calcPr calcId="144525"/>
</workbook>
</file>

<file path=xl/sharedStrings.xml><?xml version="1.0" encoding="utf-8"?>
<sst xmlns="http://schemas.openxmlformats.org/spreadsheetml/2006/main" count="605" uniqueCount="282">
  <si>
    <t>附件</t>
  </si>
  <si>
    <t>2021年江门市专利扶持资金（第一批）安排计划明细表</t>
  </si>
  <si>
    <t>所在地区</t>
  </si>
  <si>
    <t>资助项目</t>
  </si>
  <si>
    <t>序号</t>
  </si>
  <si>
    <t>资助单位</t>
  </si>
  <si>
    <t>社会信用代码/身份证号码</t>
  </si>
  <si>
    <t>专利号</t>
  </si>
  <si>
    <t>扶持资金（元）</t>
  </si>
  <si>
    <t>小计</t>
  </si>
  <si>
    <t>市本级财政承担金额</t>
  </si>
  <si>
    <t>县（区）级财政承担金额</t>
  </si>
  <si>
    <t>市直</t>
  </si>
  <si>
    <t>单位国内发明专利授权资助</t>
  </si>
  <si>
    <t>江门职业技术学院</t>
  </si>
  <si>
    <t>124407004561749819</t>
  </si>
  <si>
    <t>ZL201711110668.1</t>
  </si>
  <si>
    <t>五邑大学</t>
  </si>
  <si>
    <t>124407004561752477</t>
  </si>
  <si>
    <t>ZL201710236006.2</t>
  </si>
  <si>
    <t>ZL201711084423.6</t>
  </si>
  <si>
    <t>ZL201910017180.7</t>
  </si>
  <si>
    <t>ZL201610178793.5</t>
  </si>
  <si>
    <t>ZL201610791221.4</t>
  </si>
  <si>
    <t>ZL201710958828.1</t>
  </si>
  <si>
    <t>ZL201810864242.3</t>
  </si>
  <si>
    <t>ZL201710914387.5</t>
  </si>
  <si>
    <t>ZL201811226865.4</t>
  </si>
  <si>
    <t>ZL201911059319.0</t>
  </si>
  <si>
    <t>ZL201810415754.1</t>
  </si>
  <si>
    <t>ZL201710670559.9</t>
  </si>
  <si>
    <t>ZL201711296219.0</t>
  </si>
  <si>
    <t>ZL201710978882.2</t>
  </si>
  <si>
    <t>ZL201910088840.0</t>
  </si>
  <si>
    <t>ZL201810295228.6</t>
  </si>
  <si>
    <t>ZL201710649872.4</t>
  </si>
  <si>
    <t>ZL201710439914.1</t>
  </si>
  <si>
    <t>ZL201811118527.9</t>
  </si>
  <si>
    <t>ZL201810973682.2</t>
  </si>
  <si>
    <t>ZL201711435295.5</t>
  </si>
  <si>
    <t>ZL201810078623.9</t>
  </si>
  <si>
    <t>ZL201910106800.4</t>
  </si>
  <si>
    <t>ZL201810415769.8</t>
  </si>
  <si>
    <t>ZL201810415268.X</t>
  </si>
  <si>
    <t>ZL201910393175.6</t>
  </si>
  <si>
    <t>ZL201710498943.5</t>
  </si>
  <si>
    <t>ZL201710580194.0</t>
  </si>
  <si>
    <t>ZL201711006993.3</t>
  </si>
  <si>
    <t>ZL201811166014.5</t>
  </si>
  <si>
    <t>ZL201710888184.3</t>
  </si>
  <si>
    <t>ZL201711350626.5</t>
  </si>
  <si>
    <t>ZL201910045511.8</t>
  </si>
  <si>
    <t>ZL201710670879.4</t>
  </si>
  <si>
    <t>ZL201811123101.2</t>
  </si>
  <si>
    <t>ZL201811131946.6</t>
  </si>
  <si>
    <t>中国专利奖、广东专利奖嘉奖</t>
  </si>
  <si>
    <t>——</t>
  </si>
  <si>
    <t>合计</t>
  </si>
  <si>
    <t>蓬江</t>
  </si>
  <si>
    <t>广东海信宽带科技有限公司</t>
  </si>
  <si>
    <t>9144070059896070X7</t>
  </si>
  <si>
    <t>ZL201910636860.7</t>
  </si>
  <si>
    <t>海信（广东）空调有限公司</t>
  </si>
  <si>
    <t>9144070309461386X4</t>
  </si>
  <si>
    <t>ZL201710397357.1</t>
  </si>
  <si>
    <t>ZL201910956616.9</t>
  </si>
  <si>
    <t>ZL201810934135.3</t>
  </si>
  <si>
    <t>ZL201810494911.2</t>
  </si>
  <si>
    <t>江门市三硕新材料有限公司</t>
  </si>
  <si>
    <t>914407036886086114</t>
  </si>
  <si>
    <t>ZL201810367896.5</t>
  </si>
  <si>
    <t>江门市天域展示器材有限公司</t>
  </si>
  <si>
    <t>91440703752860687P</t>
  </si>
  <si>
    <t>ZL201911065067.2</t>
  </si>
  <si>
    <t>江门市阳邦智能科技有限公司</t>
  </si>
  <si>
    <t>91440703MA4WHD837A</t>
  </si>
  <si>
    <t>ZL201810511285.3</t>
  </si>
  <si>
    <t>广东嘉宝莉科技材料有限公司</t>
  </si>
  <si>
    <t>91440703570162298J</t>
  </si>
  <si>
    <t>ZL201810564072.7</t>
  </si>
  <si>
    <t>广东金莱特电器股份有限公司</t>
  </si>
  <si>
    <t>91440700669806671P</t>
  </si>
  <si>
    <t>ZL201611034873.X</t>
  </si>
  <si>
    <t>专利保险资助</t>
  </si>
  <si>
    <t>江门市英合创展电子有限公司</t>
  </si>
  <si>
    <t>91440703553699982U</t>
  </si>
  <si>
    <t>-</t>
  </si>
  <si>
    <t>专利维权资助</t>
  </si>
  <si>
    <t>江门市大长江集团有限公司</t>
  </si>
  <si>
    <t>914407007123625608</t>
  </si>
  <si>
    <t>ZL201630079667.5</t>
  </si>
  <si>
    <t>ZL201630079668.X</t>
  </si>
  <si>
    <t>ZL201630079671.1</t>
  </si>
  <si>
    <t>ZL201630079659.0</t>
  </si>
  <si>
    <t>ZL201630079661.8</t>
  </si>
  <si>
    <t>ZL201630482599.7</t>
  </si>
  <si>
    <t>ZL201630079663.7</t>
  </si>
  <si>
    <t>江门市蓬江区跬步设计有限公司</t>
  </si>
  <si>
    <t>91440703MA4UTFNR85</t>
  </si>
  <si>
    <t>ZL201621017726.7</t>
  </si>
  <si>
    <t>ZL201630424563.3</t>
  </si>
  <si>
    <t>ZL201630424020.1</t>
  </si>
  <si>
    <t>ZL201630424031.X</t>
  </si>
  <si>
    <t>ZL201630424016.5</t>
  </si>
  <si>
    <t>天地壹号饮料股份有限公司</t>
  </si>
  <si>
    <t>914407007429829125</t>
  </si>
  <si>
    <t>ZL200830248650.3</t>
  </si>
  <si>
    <t>曾好妹</t>
  </si>
  <si>
    <t>440702********0342</t>
  </si>
  <si>
    <t>ZL201620847072.4</t>
  </si>
  <si>
    <t>郭耀强</t>
  </si>
  <si>
    <t>440782********6811</t>
  </si>
  <si>
    <t>ZL201730453167.8</t>
  </si>
  <si>
    <t>邓云汉</t>
  </si>
  <si>
    <t>440701********0670</t>
  </si>
  <si>
    <t>ZL201120451030.6</t>
  </si>
  <si>
    <t>国家、广东省知识产权示范、优势单位嘉奖</t>
  </si>
  <si>
    <t>江门市安豪贸易有限公司</t>
  </si>
  <si>
    <t>91440703745506997F</t>
  </si>
  <si>
    <t>江海</t>
  </si>
  <si>
    <t>广东三兴照明科技有限公司</t>
  </si>
  <si>
    <t>91440704MA4UWGLE8K</t>
  </si>
  <si>
    <t>ZL201811454266.8</t>
  </si>
  <si>
    <t>ZL201811454257.9</t>
  </si>
  <si>
    <t>汉宇集团股份有限公司</t>
  </si>
  <si>
    <t>91440700743693645X</t>
  </si>
  <si>
    <t>ZL201710395165.7</t>
  </si>
  <si>
    <t>ZL201810774128.1</t>
  </si>
  <si>
    <t>江门必发机械设备有限公司</t>
  </si>
  <si>
    <t>9144070075831277X5</t>
  </si>
  <si>
    <t>ZL201810081547.7</t>
  </si>
  <si>
    <t>江门崇达电路技术有限公司</t>
  </si>
  <si>
    <t>914407045591115534</t>
  </si>
  <si>
    <t>ZL201911006983.9</t>
  </si>
  <si>
    <t>ZL201811536438.6</t>
  </si>
  <si>
    <t>ZL201811122975.6</t>
  </si>
  <si>
    <t>ZL201810842164.7</t>
  </si>
  <si>
    <t>ZL201810642653.8</t>
  </si>
  <si>
    <t>励福（江门）环保科技股份有限公司</t>
  </si>
  <si>
    <t>914407007838889495</t>
  </si>
  <si>
    <t>ZL201811582760.2</t>
  </si>
  <si>
    <t>ZL201811575910.7</t>
  </si>
  <si>
    <t>ZL201811575915.X</t>
  </si>
  <si>
    <t>江门市江海区凯辉光电器材厂有限公司</t>
  </si>
  <si>
    <t>91440704724390489H</t>
  </si>
  <si>
    <t>ZL201910066459.4</t>
  </si>
  <si>
    <t>江门市奔力达电路有限公司</t>
  </si>
  <si>
    <t>91440704707775037W</t>
  </si>
  <si>
    <t>ZL201810554317.8</t>
  </si>
  <si>
    <t>广东创源节能环保有限公司</t>
  </si>
  <si>
    <t>91440704708139059R</t>
  </si>
  <si>
    <t>ZL201810535602.5</t>
  </si>
  <si>
    <t>江门市辉隆塑料机械有限公司</t>
  </si>
  <si>
    <t>91440704759235243P</t>
  </si>
  <si>
    <t>ZL201811313519.X</t>
  </si>
  <si>
    <t>江门市力士达泵业制造有限公司</t>
  </si>
  <si>
    <t>91440704673130440N</t>
  </si>
  <si>
    <t>ZL201711155027.8</t>
  </si>
  <si>
    <t>江门市贝尔斯顿电器有限公司</t>
  </si>
  <si>
    <t>9144070467706441XP</t>
  </si>
  <si>
    <t>ZL201220204884.9</t>
  </si>
  <si>
    <t>江门市实力多汽配有限公司</t>
  </si>
  <si>
    <t>91440700MA4UHCG5XQ</t>
  </si>
  <si>
    <t>ZL201630003627.2</t>
  </si>
  <si>
    <t>江门大诚医疗器械有限公司</t>
  </si>
  <si>
    <t>9144070455174062X5</t>
  </si>
  <si>
    <t>江门市阪桥电子材料有限公司</t>
  </si>
  <si>
    <t>914407047929429783</t>
  </si>
  <si>
    <t>新会</t>
  </si>
  <si>
    <t>江门市南洋船舶工程有限公司</t>
  </si>
  <si>
    <t>91440705726526845W</t>
  </si>
  <si>
    <t>ZL201910141939.2</t>
  </si>
  <si>
    <t>广东科隆生物科技有限公司</t>
  </si>
  <si>
    <t>91440705562639658L</t>
  </si>
  <si>
    <t>ZL201710808062.9</t>
  </si>
  <si>
    <t>广东新会中集特种运输设备有限公司</t>
  </si>
  <si>
    <t>91440700746294842F</t>
  </si>
  <si>
    <t>ZL201510167597.3</t>
  </si>
  <si>
    <t>国内发明专利授权资助</t>
  </si>
  <si>
    <t>陈春阳</t>
  </si>
  <si>
    <t>440721********281X</t>
  </si>
  <si>
    <t>ZL201710512187.7</t>
  </si>
  <si>
    <t>钟玉玲</t>
  </si>
  <si>
    <t>440782********1122</t>
  </si>
  <si>
    <t>ZL201830628849.2</t>
  </si>
  <si>
    <t>ZL201830620220.3</t>
  </si>
  <si>
    <t>曾瑞琳</t>
  </si>
  <si>
    <t>440782********0620</t>
  </si>
  <si>
    <t>ZL201730423535.4</t>
  </si>
  <si>
    <t>中国专利奖、广东专利奖奖励</t>
  </si>
  <si>
    <t>维达纸业(中国)有限公司</t>
  </si>
  <si>
    <t>91440700698167047Q</t>
  </si>
  <si>
    <t>台山</t>
  </si>
  <si>
    <t>台山市精诚达电路有限公司</t>
  </si>
  <si>
    <t>91440781666547555J</t>
  </si>
  <si>
    <t>ZL201710928564.5</t>
  </si>
  <si>
    <t>台山市康利得运动器材有限公司</t>
  </si>
  <si>
    <t>91440781315233722J</t>
  </si>
  <si>
    <t>ZL201810375277.0</t>
  </si>
  <si>
    <t>开平</t>
  </si>
  <si>
    <t>李春光</t>
  </si>
  <si>
    <t>440724********727X</t>
  </si>
  <si>
    <t>ZL201810890265.1</t>
  </si>
  <si>
    <t>PCT专利申请资助</t>
  </si>
  <si>
    <t>关进业</t>
  </si>
  <si>
    <t>440104********1010</t>
  </si>
  <si>
    <t>PCT/CN2019/083455</t>
  </si>
  <si>
    <t>PCT/CN2020/090845</t>
  </si>
  <si>
    <t>PCT专利授权资助</t>
  </si>
  <si>
    <t>开平市汉顺洁具实业有限公司</t>
  </si>
  <si>
    <t>914407836947598970</t>
  </si>
  <si>
    <t>US10675643B2</t>
  </si>
  <si>
    <t>开平市汉玛克卫浴有限公司</t>
  </si>
  <si>
    <t>91440783675229508N</t>
  </si>
  <si>
    <t>ZL201730016371.3</t>
  </si>
  <si>
    <t>谭秀琼</t>
  </si>
  <si>
    <t>440724********0840</t>
  </si>
  <si>
    <t>ZL201430260789.5</t>
  </si>
  <si>
    <t>李超</t>
  </si>
  <si>
    <t>510132********5715</t>
  </si>
  <si>
    <t>ZL201830207063.3</t>
  </si>
  <si>
    <t>ZL201830207012.0</t>
  </si>
  <si>
    <t>何挺</t>
  </si>
  <si>
    <t>511621********7775</t>
  </si>
  <si>
    <t>ZL201530523645.9</t>
  </si>
  <si>
    <t>开平市盈光机电科技有限公司</t>
  </si>
  <si>
    <t>91440783059991347B</t>
  </si>
  <si>
    <t>鹤山</t>
  </si>
  <si>
    <t>广东世运电路科技股份有限公司</t>
  </si>
  <si>
    <t>914407007740391448</t>
  </si>
  <si>
    <t>ZL201810451044.4</t>
  </si>
  <si>
    <t>江门市德商科佐科技实业有限公司</t>
  </si>
  <si>
    <t>91440784769343758E</t>
  </si>
  <si>
    <t>ZL201811418191.8</t>
  </si>
  <si>
    <t>鹤山市东古调味食品有限公司</t>
  </si>
  <si>
    <t>9144078419434250XT</t>
  </si>
  <si>
    <t>ZL201911237902.6</t>
  </si>
  <si>
    <t>ZL201911237956.2</t>
  </si>
  <si>
    <t>ZL201911237900.7</t>
  </si>
  <si>
    <t>鹤山市精工制版有限公司</t>
  </si>
  <si>
    <t>91440784727878623R</t>
  </si>
  <si>
    <t>ZL201810736840.2</t>
  </si>
  <si>
    <t>鹤山市凯信智造实业有限公司</t>
  </si>
  <si>
    <t>91440784351957648T</t>
  </si>
  <si>
    <t>ZL201910386205.0</t>
  </si>
  <si>
    <t>雅图高新材料股份有限公司</t>
  </si>
  <si>
    <t>914407847606057909</t>
  </si>
  <si>
    <t>ZL201711278902.1</t>
  </si>
  <si>
    <t>ZL201810838245.X</t>
  </si>
  <si>
    <t>ZL201810028281.X</t>
  </si>
  <si>
    <t>江门市鹏程头盔有限公司</t>
  </si>
  <si>
    <t>9144070076934075X4</t>
  </si>
  <si>
    <t>PCT/CN2020/113491</t>
  </si>
  <si>
    <t>广明源光科技股份有限公司</t>
  </si>
  <si>
    <t>91440700742985099M</t>
  </si>
  <si>
    <t>US10788166B2</t>
  </si>
  <si>
    <t>许文艺</t>
  </si>
  <si>
    <t>350583********4314</t>
  </si>
  <si>
    <t>ZL201330217128.X</t>
  </si>
  <si>
    <t>洪顺荣</t>
  </si>
  <si>
    <t>350583********0013</t>
  </si>
  <si>
    <t>ZL201630098778.0</t>
  </si>
  <si>
    <t>ZL201630098776.1</t>
  </si>
  <si>
    <t>曾南海</t>
  </si>
  <si>
    <t>362131********141X</t>
  </si>
  <si>
    <t>ZL201630113716.2</t>
  </si>
  <si>
    <t>ZL201730120393.4</t>
  </si>
  <si>
    <t>ZL201630113713.9</t>
  </si>
  <si>
    <t>ZL201730120549.9</t>
  </si>
  <si>
    <t>唐军民</t>
  </si>
  <si>
    <t>362525********3015</t>
  </si>
  <si>
    <t>ZL201730595202.X</t>
  </si>
  <si>
    <t>ZL201830029312.4</t>
  </si>
  <si>
    <t>恩平</t>
  </si>
  <si>
    <t>恩平市华南重工科技有限公司</t>
  </si>
  <si>
    <t>91440785082583413M</t>
  </si>
  <si>
    <t>ZL201811361990.6</t>
  </si>
  <si>
    <t>吴艺谋</t>
  </si>
  <si>
    <t>440723********3756</t>
  </si>
  <si>
    <t>ZL201811340976.8</t>
  </si>
  <si>
    <t>PCT/CN2019/071393</t>
  </si>
  <si>
    <t>总计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</si>
</sst>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b/>
      <sz val="22"/>
      <color theme="1"/>
      <name val="华文中宋"/>
      <charset val="134"/>
    </font>
    <font>
      <b/>
      <sz val="11"/>
      <color theme="1"/>
      <name val="黑体"/>
      <charset val="134"/>
    </font>
    <font>
      <sz val="11"/>
      <name val="仿宋"/>
      <charset val="134"/>
    </font>
    <font>
      <sz val="22"/>
      <color theme="1"/>
      <name val="仿宋"/>
      <charset val="134"/>
    </font>
    <font>
      <b/>
      <sz val="1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0" applyNumberFormat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6" fillId="2" borderId="1" xfId="46" applyFont="1" applyFill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46" applyFont="1" applyBorder="1" applyAlignment="1">
      <alignment horizontal="left" vertical="center" wrapText="1"/>
    </xf>
    <xf numFmtId="0" fontId="7" fillId="0" borderId="1" xfId="46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6" fillId="2" borderId="1" xfId="4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1" fillId="0" borderId="1" xfId="46" applyNumberFormat="1" applyFont="1" applyBorder="1" applyAlignment="1">
      <alignment horizontal="center" vertical="center" wrapText="1"/>
    </xf>
    <xf numFmtId="0" fontId="11" fillId="0" borderId="1" xfId="46" applyFont="1" applyBorder="1" applyAlignment="1">
      <alignment horizontal="center" vertical="center" wrapText="1"/>
    </xf>
    <xf numFmtId="176" fontId="11" fillId="0" borderId="1" xfId="46" applyNumberFormat="1" applyFont="1" applyBorder="1" applyAlignment="1">
      <alignment horizontal="center" vertical="center" wrapText="1"/>
    </xf>
    <xf numFmtId="49" fontId="11" fillId="0" borderId="1" xfId="46" applyNumberFormat="1" applyFont="1" applyBorder="1" applyAlignment="1">
      <alignment horizontal="centerContinuous" vertical="center" wrapText="1"/>
    </xf>
    <xf numFmtId="0" fontId="11" fillId="0" borderId="1" xfId="46" applyFont="1" applyBorder="1" applyAlignment="1">
      <alignment horizontal="centerContinuous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 wrapText="1"/>
    </xf>
    <xf numFmtId="49" fontId="11" fillId="0" borderId="0" xfId="46" applyNumberFormat="1" applyFont="1" applyBorder="1" applyAlignment="1">
      <alignment horizontal="center" vertical="center" wrapText="1"/>
    </xf>
    <xf numFmtId="49" fontId="11" fillId="0" borderId="0" xfId="46" applyNumberFormat="1" applyFont="1" applyBorder="1" applyAlignment="1">
      <alignment horizontal="centerContinuous" vertical="center" wrapText="1"/>
    </xf>
    <xf numFmtId="49" fontId="11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0" fontId="7" fillId="0" borderId="1" xfId="46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Continuous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49" fontId="10" fillId="0" borderId="0" xfId="0" applyNumberFormat="1" applyFont="1" applyBorder="1" applyAlignment="1">
      <alignment horizontal="centerContinuous" vertical="center"/>
    </xf>
    <xf numFmtId="49" fontId="11" fillId="0" borderId="0" xfId="46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horizontal="centerContinuous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11"/>
  <sheetViews>
    <sheetView tabSelected="1" view="pageBreakPreview" zoomScale="124" zoomScaleNormal="85" workbookViewId="0">
      <selection activeCell="J5" sqref="J5"/>
    </sheetView>
  </sheetViews>
  <sheetFormatPr defaultColWidth="8.775" defaultRowHeight="58.5" customHeight="1"/>
  <cols>
    <col min="1" max="1" width="5.44166666666667" style="4" customWidth="1"/>
    <col min="2" max="2" width="15.3333333333333" style="5" customWidth="1"/>
    <col min="3" max="3" width="4.33333333333333" style="6" customWidth="1"/>
    <col min="4" max="4" width="17.8833333333333" style="7" customWidth="1"/>
    <col min="5" max="5" width="17.775" style="8" customWidth="1"/>
    <col min="6" max="6" width="18.1083333333333" style="4" customWidth="1"/>
    <col min="7" max="8" width="12.6666666666667" style="4" customWidth="1"/>
    <col min="9" max="9" width="13.6666666666667" style="4" customWidth="1"/>
    <col min="10" max="10" width="25.2916666666667" style="9" customWidth="1"/>
    <col min="11" max="11" width="18.375" style="4" customWidth="1"/>
    <col min="12" max="16384" width="8.775" style="4"/>
  </cols>
  <sheetData>
    <row r="1" ht="23.1" customHeight="1" spans="1:10">
      <c r="A1" s="10" t="s">
        <v>0</v>
      </c>
      <c r="C1" s="5"/>
      <c r="D1" s="11"/>
      <c r="E1" s="22"/>
      <c r="F1" s="6"/>
      <c r="J1" s="4"/>
    </row>
    <row r="2" ht="40.2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4"/>
    </row>
    <row r="3" ht="23.1" customHeight="1" spans="5:10">
      <c r="E3" s="23"/>
      <c r="F3" s="24"/>
      <c r="J3" s="4"/>
    </row>
    <row r="4" ht="43.2" customHeight="1" spans="1:10">
      <c r="A4" s="13" t="s">
        <v>2</v>
      </c>
      <c r="B4" s="13" t="s">
        <v>3</v>
      </c>
      <c r="C4" s="13" t="s">
        <v>4</v>
      </c>
      <c r="D4" s="13" t="s">
        <v>5</v>
      </c>
      <c r="E4" s="25" t="s">
        <v>6</v>
      </c>
      <c r="F4" s="13" t="s">
        <v>7</v>
      </c>
      <c r="G4" s="13" t="s">
        <v>8</v>
      </c>
      <c r="H4" s="13"/>
      <c r="I4" s="13"/>
      <c r="J4" s="4"/>
    </row>
    <row r="5" s="1" customFormat="1" ht="49.2" customHeight="1" spans="1:9">
      <c r="A5" s="13"/>
      <c r="B5" s="13"/>
      <c r="C5" s="13"/>
      <c r="D5" s="13"/>
      <c r="E5" s="25"/>
      <c r="F5" s="13"/>
      <c r="G5" s="13" t="s">
        <v>9</v>
      </c>
      <c r="H5" s="26" t="s">
        <v>10</v>
      </c>
      <c r="I5" s="26" t="s">
        <v>11</v>
      </c>
    </row>
    <row r="6" s="2" customFormat="1" ht="30" customHeight="1" spans="1:10">
      <c r="A6" s="14" t="s">
        <v>12</v>
      </c>
      <c r="B6" s="15" t="s">
        <v>13</v>
      </c>
      <c r="C6" s="14">
        <v>1</v>
      </c>
      <c r="D6" s="16" t="s">
        <v>14</v>
      </c>
      <c r="E6" s="27" t="s">
        <v>15</v>
      </c>
      <c r="F6" s="28" t="s">
        <v>16</v>
      </c>
      <c r="G6" s="29">
        <v>3000</v>
      </c>
      <c r="H6" s="29">
        <v>3000</v>
      </c>
      <c r="I6" s="38">
        <v>0</v>
      </c>
      <c r="J6" s="39"/>
    </row>
    <row r="7" s="2" customFormat="1" ht="30" customHeight="1" spans="1:10">
      <c r="A7" s="14"/>
      <c r="B7" s="15" t="s">
        <v>13</v>
      </c>
      <c r="C7" s="14">
        <v>2</v>
      </c>
      <c r="D7" s="16" t="s">
        <v>17</v>
      </c>
      <c r="E7" s="27" t="s">
        <v>18</v>
      </c>
      <c r="F7" s="28" t="s">
        <v>19</v>
      </c>
      <c r="G7" s="29">
        <v>500</v>
      </c>
      <c r="H7" s="29">
        <v>500</v>
      </c>
      <c r="I7" s="38">
        <v>0</v>
      </c>
      <c r="J7" s="39"/>
    </row>
    <row r="8" s="2" customFormat="1" ht="30" customHeight="1" spans="1:10">
      <c r="A8" s="14"/>
      <c r="B8" s="15" t="s">
        <v>13</v>
      </c>
      <c r="C8" s="14">
        <v>3</v>
      </c>
      <c r="D8" s="16" t="s">
        <v>17</v>
      </c>
      <c r="E8" s="27" t="s">
        <v>18</v>
      </c>
      <c r="F8" s="28" t="s">
        <v>20</v>
      </c>
      <c r="G8" s="29">
        <v>500</v>
      </c>
      <c r="H8" s="29">
        <v>500</v>
      </c>
      <c r="I8" s="38">
        <v>0</v>
      </c>
      <c r="J8" s="39"/>
    </row>
    <row r="9" s="2" customFormat="1" ht="30" customHeight="1" spans="1:10">
      <c r="A9" s="14"/>
      <c r="B9" s="15" t="s">
        <v>13</v>
      </c>
      <c r="C9" s="14">
        <v>4</v>
      </c>
      <c r="D9" s="16" t="s">
        <v>17</v>
      </c>
      <c r="E9" s="27" t="s">
        <v>18</v>
      </c>
      <c r="F9" s="28" t="s">
        <v>21</v>
      </c>
      <c r="G9" s="29">
        <v>500</v>
      </c>
      <c r="H9" s="29">
        <v>500</v>
      </c>
      <c r="I9" s="38">
        <v>0</v>
      </c>
      <c r="J9" s="39"/>
    </row>
    <row r="10" s="2" customFormat="1" ht="30" customHeight="1" spans="1:10">
      <c r="A10" s="14"/>
      <c r="B10" s="15" t="s">
        <v>13</v>
      </c>
      <c r="C10" s="14">
        <v>5</v>
      </c>
      <c r="D10" s="16" t="s">
        <v>17</v>
      </c>
      <c r="E10" s="27" t="s">
        <v>18</v>
      </c>
      <c r="F10" s="28" t="s">
        <v>22</v>
      </c>
      <c r="G10" s="29">
        <v>500</v>
      </c>
      <c r="H10" s="29">
        <v>500</v>
      </c>
      <c r="I10" s="38">
        <v>0</v>
      </c>
      <c r="J10" s="39"/>
    </row>
    <row r="11" s="2" customFormat="1" ht="30" customHeight="1" spans="1:10">
      <c r="A11" s="14"/>
      <c r="B11" s="15" t="s">
        <v>13</v>
      </c>
      <c r="C11" s="14">
        <v>6</v>
      </c>
      <c r="D11" s="16" t="s">
        <v>17</v>
      </c>
      <c r="E11" s="27" t="s">
        <v>18</v>
      </c>
      <c r="F11" s="28" t="s">
        <v>23</v>
      </c>
      <c r="G11" s="29">
        <v>500</v>
      </c>
      <c r="H11" s="29">
        <v>500</v>
      </c>
      <c r="I11" s="38">
        <v>0</v>
      </c>
      <c r="J11" s="39"/>
    </row>
    <row r="12" s="2" customFormat="1" ht="30" customHeight="1" spans="1:10">
      <c r="A12" s="14"/>
      <c r="B12" s="15" t="s">
        <v>13</v>
      </c>
      <c r="C12" s="14">
        <v>7</v>
      </c>
      <c r="D12" s="16" t="s">
        <v>17</v>
      </c>
      <c r="E12" s="27" t="s">
        <v>18</v>
      </c>
      <c r="F12" s="28" t="s">
        <v>24</v>
      </c>
      <c r="G12" s="29">
        <v>500</v>
      </c>
      <c r="H12" s="29">
        <v>500</v>
      </c>
      <c r="I12" s="38">
        <v>0</v>
      </c>
      <c r="J12" s="39"/>
    </row>
    <row r="13" s="2" customFormat="1" ht="30" customHeight="1" spans="1:10">
      <c r="A13" s="14"/>
      <c r="B13" s="15" t="s">
        <v>13</v>
      </c>
      <c r="C13" s="14">
        <v>8</v>
      </c>
      <c r="D13" s="16" t="s">
        <v>17</v>
      </c>
      <c r="E13" s="27" t="s">
        <v>18</v>
      </c>
      <c r="F13" s="28" t="s">
        <v>25</v>
      </c>
      <c r="G13" s="29">
        <v>4148</v>
      </c>
      <c r="H13" s="29">
        <v>4148</v>
      </c>
      <c r="I13" s="38">
        <v>0</v>
      </c>
      <c r="J13" s="39"/>
    </row>
    <row r="14" s="2" customFormat="1" ht="30" customHeight="1" spans="1:10">
      <c r="A14" s="14"/>
      <c r="B14" s="15" t="s">
        <v>13</v>
      </c>
      <c r="C14" s="14">
        <v>9</v>
      </c>
      <c r="D14" s="16" t="s">
        <v>17</v>
      </c>
      <c r="E14" s="27" t="s">
        <v>18</v>
      </c>
      <c r="F14" s="28" t="s">
        <v>26</v>
      </c>
      <c r="G14" s="29">
        <v>3748</v>
      </c>
      <c r="H14" s="29">
        <v>3748</v>
      </c>
      <c r="I14" s="38">
        <v>0</v>
      </c>
      <c r="J14" s="39"/>
    </row>
    <row r="15" s="2" customFormat="1" ht="30" customHeight="1" spans="1:10">
      <c r="A15" s="14"/>
      <c r="B15" s="15" t="s">
        <v>13</v>
      </c>
      <c r="C15" s="14">
        <v>10</v>
      </c>
      <c r="D15" s="16" t="s">
        <v>17</v>
      </c>
      <c r="E15" s="27" t="s">
        <v>18</v>
      </c>
      <c r="F15" s="28" t="s">
        <v>27</v>
      </c>
      <c r="G15" s="29">
        <v>3300</v>
      </c>
      <c r="H15" s="29">
        <v>3300</v>
      </c>
      <c r="I15" s="38">
        <v>0</v>
      </c>
      <c r="J15" s="39"/>
    </row>
    <row r="16" s="2" customFormat="1" ht="30" customHeight="1" spans="1:10">
      <c r="A16" s="14"/>
      <c r="B16" s="15" t="s">
        <v>13</v>
      </c>
      <c r="C16" s="14">
        <v>11</v>
      </c>
      <c r="D16" s="16" t="s">
        <v>17</v>
      </c>
      <c r="E16" s="27" t="s">
        <v>18</v>
      </c>
      <c r="F16" s="28" t="s">
        <v>28</v>
      </c>
      <c r="G16" s="29">
        <v>3348</v>
      </c>
      <c r="H16" s="29">
        <v>3348</v>
      </c>
      <c r="I16" s="38">
        <v>0</v>
      </c>
      <c r="J16" s="39"/>
    </row>
    <row r="17" s="2" customFormat="1" ht="30" customHeight="1" spans="1:10">
      <c r="A17" s="14"/>
      <c r="B17" s="15" t="s">
        <v>13</v>
      </c>
      <c r="C17" s="14">
        <v>12</v>
      </c>
      <c r="D17" s="16" t="s">
        <v>17</v>
      </c>
      <c r="E17" s="27" t="s">
        <v>18</v>
      </c>
      <c r="F17" s="28" t="s">
        <v>29</v>
      </c>
      <c r="G17" s="29">
        <v>4220</v>
      </c>
      <c r="H17" s="29">
        <v>4220</v>
      </c>
      <c r="I17" s="38">
        <v>0</v>
      </c>
      <c r="J17" s="39"/>
    </row>
    <row r="18" s="2" customFormat="1" ht="30" customHeight="1" spans="1:10">
      <c r="A18" s="14"/>
      <c r="B18" s="15" t="s">
        <v>13</v>
      </c>
      <c r="C18" s="14">
        <v>13</v>
      </c>
      <c r="D18" s="16" t="s">
        <v>17</v>
      </c>
      <c r="E18" s="27" t="s">
        <v>18</v>
      </c>
      <c r="F18" s="28" t="s">
        <v>30</v>
      </c>
      <c r="G18" s="29">
        <v>4500</v>
      </c>
      <c r="H18" s="29">
        <v>4500</v>
      </c>
      <c r="I18" s="38">
        <v>0</v>
      </c>
      <c r="J18" s="39"/>
    </row>
    <row r="19" s="2" customFormat="1" ht="30" customHeight="1" spans="1:10">
      <c r="A19" s="14"/>
      <c r="B19" s="15" t="s">
        <v>13</v>
      </c>
      <c r="C19" s="14">
        <v>14</v>
      </c>
      <c r="D19" s="16" t="s">
        <v>17</v>
      </c>
      <c r="E19" s="27" t="s">
        <v>18</v>
      </c>
      <c r="F19" s="28" t="s">
        <v>31</v>
      </c>
      <c r="G19" s="29">
        <v>2540.8</v>
      </c>
      <c r="H19" s="29">
        <v>2540.8</v>
      </c>
      <c r="I19" s="38">
        <v>0</v>
      </c>
      <c r="J19" s="39"/>
    </row>
    <row r="20" s="2" customFormat="1" ht="30" customHeight="1" spans="1:10">
      <c r="A20" s="14"/>
      <c r="B20" s="15" t="s">
        <v>13</v>
      </c>
      <c r="C20" s="14">
        <v>15</v>
      </c>
      <c r="D20" s="16" t="s">
        <v>17</v>
      </c>
      <c r="E20" s="27" t="s">
        <v>18</v>
      </c>
      <c r="F20" s="28" t="s">
        <v>32</v>
      </c>
      <c r="G20" s="29">
        <v>2900</v>
      </c>
      <c r="H20" s="29">
        <v>2900</v>
      </c>
      <c r="I20" s="38">
        <v>0</v>
      </c>
      <c r="J20" s="39"/>
    </row>
    <row r="21" s="2" customFormat="1" ht="30" customHeight="1" spans="1:10">
      <c r="A21" s="14"/>
      <c r="B21" s="15" t="s">
        <v>13</v>
      </c>
      <c r="C21" s="14">
        <v>16</v>
      </c>
      <c r="D21" s="16" t="s">
        <v>17</v>
      </c>
      <c r="E21" s="27" t="s">
        <v>18</v>
      </c>
      <c r="F21" s="28" t="s">
        <v>33</v>
      </c>
      <c r="G21" s="29">
        <v>4148</v>
      </c>
      <c r="H21" s="29">
        <v>4148</v>
      </c>
      <c r="I21" s="38">
        <v>0</v>
      </c>
      <c r="J21" s="39"/>
    </row>
    <row r="22" s="2" customFormat="1" ht="30" customHeight="1" spans="1:10">
      <c r="A22" s="14"/>
      <c r="B22" s="15" t="s">
        <v>13</v>
      </c>
      <c r="C22" s="14">
        <v>17</v>
      </c>
      <c r="D22" s="16" t="s">
        <v>17</v>
      </c>
      <c r="E22" s="27" t="s">
        <v>18</v>
      </c>
      <c r="F22" s="28" t="s">
        <v>34</v>
      </c>
      <c r="G22" s="29">
        <v>4148</v>
      </c>
      <c r="H22" s="29">
        <v>4148</v>
      </c>
      <c r="I22" s="38">
        <v>0</v>
      </c>
      <c r="J22" s="39"/>
    </row>
    <row r="23" s="2" customFormat="1" ht="30" customHeight="1" spans="1:10">
      <c r="A23" s="14"/>
      <c r="B23" s="15" t="s">
        <v>13</v>
      </c>
      <c r="C23" s="14">
        <v>18</v>
      </c>
      <c r="D23" s="16" t="s">
        <v>17</v>
      </c>
      <c r="E23" s="27" t="s">
        <v>18</v>
      </c>
      <c r="F23" s="28" t="s">
        <v>35</v>
      </c>
      <c r="G23" s="29">
        <v>4500</v>
      </c>
      <c r="H23" s="29">
        <v>4500</v>
      </c>
      <c r="I23" s="38">
        <v>0</v>
      </c>
      <c r="J23" s="39"/>
    </row>
    <row r="24" s="2" customFormat="1" ht="30" customHeight="1" spans="1:10">
      <c r="A24" s="14"/>
      <c r="B24" s="15" t="s">
        <v>13</v>
      </c>
      <c r="C24" s="14">
        <v>19</v>
      </c>
      <c r="D24" s="16" t="s">
        <v>17</v>
      </c>
      <c r="E24" s="27" t="s">
        <v>18</v>
      </c>
      <c r="F24" s="28" t="s">
        <v>36</v>
      </c>
      <c r="G24" s="29">
        <v>4500</v>
      </c>
      <c r="H24" s="29">
        <v>4500</v>
      </c>
      <c r="I24" s="38">
        <v>0</v>
      </c>
      <c r="J24" s="39"/>
    </row>
    <row r="25" s="2" customFormat="1" ht="30" customHeight="1" spans="1:10">
      <c r="A25" s="14"/>
      <c r="B25" s="15" t="s">
        <v>13</v>
      </c>
      <c r="C25" s="14">
        <v>20</v>
      </c>
      <c r="D25" s="16" t="s">
        <v>17</v>
      </c>
      <c r="E25" s="27" t="s">
        <v>18</v>
      </c>
      <c r="F25" s="28" t="s">
        <v>37</v>
      </c>
      <c r="G25" s="29">
        <v>4148</v>
      </c>
      <c r="H25" s="29">
        <v>4148</v>
      </c>
      <c r="I25" s="38">
        <v>0</v>
      </c>
      <c r="J25" s="39"/>
    </row>
    <row r="26" s="2" customFormat="1" ht="30" customHeight="1" spans="1:10">
      <c r="A26" s="14"/>
      <c r="B26" s="15" t="s">
        <v>13</v>
      </c>
      <c r="C26" s="14">
        <v>21</v>
      </c>
      <c r="D26" s="16" t="s">
        <v>17</v>
      </c>
      <c r="E26" s="27" t="s">
        <v>18</v>
      </c>
      <c r="F26" s="28" t="s">
        <v>38</v>
      </c>
      <c r="G26" s="29">
        <v>4148</v>
      </c>
      <c r="H26" s="29">
        <v>4148</v>
      </c>
      <c r="I26" s="38">
        <v>0</v>
      </c>
      <c r="J26" s="39"/>
    </row>
    <row r="27" s="2" customFormat="1" ht="30" customHeight="1" spans="1:10">
      <c r="A27" s="14"/>
      <c r="B27" s="15" t="s">
        <v>13</v>
      </c>
      <c r="C27" s="14">
        <v>22</v>
      </c>
      <c r="D27" s="16" t="s">
        <v>17</v>
      </c>
      <c r="E27" s="27" t="s">
        <v>18</v>
      </c>
      <c r="F27" s="28" t="s">
        <v>39</v>
      </c>
      <c r="G27" s="29">
        <v>2900</v>
      </c>
      <c r="H27" s="29">
        <v>2900</v>
      </c>
      <c r="I27" s="38">
        <v>0</v>
      </c>
      <c r="J27" s="39"/>
    </row>
    <row r="28" s="2" customFormat="1" ht="30" customHeight="1" spans="1:10">
      <c r="A28" s="14"/>
      <c r="B28" s="15" t="s">
        <v>13</v>
      </c>
      <c r="C28" s="14">
        <v>23</v>
      </c>
      <c r="D28" s="16" t="s">
        <v>17</v>
      </c>
      <c r="E28" s="27" t="s">
        <v>18</v>
      </c>
      <c r="F28" s="28" t="s">
        <v>40</v>
      </c>
      <c r="G28" s="29">
        <v>4148</v>
      </c>
      <c r="H28" s="29">
        <v>4148</v>
      </c>
      <c r="I28" s="38">
        <v>0</v>
      </c>
      <c r="J28" s="39"/>
    </row>
    <row r="29" s="2" customFormat="1" ht="30" customHeight="1" spans="1:10">
      <c r="A29" s="14"/>
      <c r="B29" s="15" t="s">
        <v>13</v>
      </c>
      <c r="C29" s="14">
        <v>24</v>
      </c>
      <c r="D29" s="16" t="s">
        <v>17</v>
      </c>
      <c r="E29" s="27" t="s">
        <v>18</v>
      </c>
      <c r="F29" s="28" t="s">
        <v>41</v>
      </c>
      <c r="G29" s="29">
        <v>3300</v>
      </c>
      <c r="H29" s="29">
        <v>3300</v>
      </c>
      <c r="I29" s="38">
        <v>0</v>
      </c>
      <c r="J29" s="39"/>
    </row>
    <row r="30" s="2" customFormat="1" ht="30" customHeight="1" spans="1:10">
      <c r="A30" s="14"/>
      <c r="B30" s="15" t="s">
        <v>13</v>
      </c>
      <c r="C30" s="14">
        <v>25</v>
      </c>
      <c r="D30" s="16" t="s">
        <v>17</v>
      </c>
      <c r="E30" s="27" t="s">
        <v>18</v>
      </c>
      <c r="F30" s="28" t="s">
        <v>42</v>
      </c>
      <c r="G30" s="29">
        <v>4148</v>
      </c>
      <c r="H30" s="29">
        <v>4148</v>
      </c>
      <c r="I30" s="38">
        <v>0</v>
      </c>
      <c r="J30" s="39"/>
    </row>
    <row r="31" s="2" customFormat="1" ht="30" customHeight="1" spans="1:10">
      <c r="A31" s="14"/>
      <c r="B31" s="15" t="s">
        <v>13</v>
      </c>
      <c r="C31" s="14">
        <v>26</v>
      </c>
      <c r="D31" s="16" t="s">
        <v>17</v>
      </c>
      <c r="E31" s="27" t="s">
        <v>18</v>
      </c>
      <c r="F31" s="28" t="s">
        <v>43</v>
      </c>
      <c r="G31" s="29">
        <v>4148</v>
      </c>
      <c r="H31" s="29">
        <v>4148</v>
      </c>
      <c r="I31" s="38">
        <v>0</v>
      </c>
      <c r="J31" s="39"/>
    </row>
    <row r="32" s="2" customFormat="1" ht="30" customHeight="1" spans="1:10">
      <c r="A32" s="14"/>
      <c r="B32" s="15" t="s">
        <v>13</v>
      </c>
      <c r="C32" s="14">
        <v>27</v>
      </c>
      <c r="D32" s="16" t="s">
        <v>17</v>
      </c>
      <c r="E32" s="27" t="s">
        <v>18</v>
      </c>
      <c r="F32" s="28" t="s">
        <v>44</v>
      </c>
      <c r="G32" s="29">
        <v>4148</v>
      </c>
      <c r="H32" s="29">
        <v>4148</v>
      </c>
      <c r="I32" s="38">
        <v>0</v>
      </c>
      <c r="J32" s="39"/>
    </row>
    <row r="33" s="2" customFormat="1" ht="30" customHeight="1" spans="1:10">
      <c r="A33" s="14"/>
      <c r="B33" s="15" t="s">
        <v>13</v>
      </c>
      <c r="C33" s="14">
        <v>28</v>
      </c>
      <c r="D33" s="16" t="s">
        <v>17</v>
      </c>
      <c r="E33" s="27" t="s">
        <v>18</v>
      </c>
      <c r="F33" s="28" t="s">
        <v>45</v>
      </c>
      <c r="G33" s="29">
        <v>4500</v>
      </c>
      <c r="H33" s="29">
        <v>4500</v>
      </c>
      <c r="I33" s="38">
        <v>0</v>
      </c>
      <c r="J33" s="39"/>
    </row>
    <row r="34" s="2" customFormat="1" ht="30" customHeight="1" spans="1:10">
      <c r="A34" s="14"/>
      <c r="B34" s="15" t="s">
        <v>13</v>
      </c>
      <c r="C34" s="14">
        <v>29</v>
      </c>
      <c r="D34" s="16" t="s">
        <v>17</v>
      </c>
      <c r="E34" s="27" t="s">
        <v>18</v>
      </c>
      <c r="F34" s="28" t="s">
        <v>46</v>
      </c>
      <c r="G34" s="29">
        <v>4500</v>
      </c>
      <c r="H34" s="29">
        <v>4500</v>
      </c>
      <c r="I34" s="38">
        <v>0</v>
      </c>
      <c r="J34" s="39"/>
    </row>
    <row r="35" s="2" customFormat="1" ht="30" customHeight="1" spans="1:10">
      <c r="A35" s="14"/>
      <c r="B35" s="15" t="s">
        <v>13</v>
      </c>
      <c r="C35" s="14">
        <v>30</v>
      </c>
      <c r="D35" s="16" t="s">
        <v>17</v>
      </c>
      <c r="E35" s="27" t="s">
        <v>18</v>
      </c>
      <c r="F35" s="28" t="s">
        <v>47</v>
      </c>
      <c r="G35" s="29">
        <v>2900</v>
      </c>
      <c r="H35" s="29">
        <v>2900</v>
      </c>
      <c r="I35" s="38">
        <v>0</v>
      </c>
      <c r="J35" s="39"/>
    </row>
    <row r="36" s="2" customFormat="1" ht="30" customHeight="1" spans="1:10">
      <c r="A36" s="14"/>
      <c r="B36" s="15" t="s">
        <v>13</v>
      </c>
      <c r="C36" s="14">
        <v>31</v>
      </c>
      <c r="D36" s="16" t="s">
        <v>17</v>
      </c>
      <c r="E36" s="27" t="s">
        <v>18</v>
      </c>
      <c r="F36" s="28" t="s">
        <v>48</v>
      </c>
      <c r="G36" s="29">
        <v>2900</v>
      </c>
      <c r="H36" s="29">
        <v>2900</v>
      </c>
      <c r="I36" s="38">
        <v>0</v>
      </c>
      <c r="J36" s="39"/>
    </row>
    <row r="37" s="2" customFormat="1" ht="30" customHeight="1" spans="1:10">
      <c r="A37" s="14"/>
      <c r="B37" s="15" t="s">
        <v>13</v>
      </c>
      <c r="C37" s="14">
        <v>32</v>
      </c>
      <c r="D37" s="16" t="s">
        <v>17</v>
      </c>
      <c r="E37" s="27" t="s">
        <v>18</v>
      </c>
      <c r="F37" s="28" t="s">
        <v>49</v>
      </c>
      <c r="G37" s="29">
        <v>2900</v>
      </c>
      <c r="H37" s="29">
        <v>2900</v>
      </c>
      <c r="I37" s="38">
        <v>0</v>
      </c>
      <c r="J37" s="39"/>
    </row>
    <row r="38" s="2" customFormat="1" ht="30" customHeight="1" spans="1:10">
      <c r="A38" s="14"/>
      <c r="B38" s="15" t="s">
        <v>13</v>
      </c>
      <c r="C38" s="14">
        <v>33</v>
      </c>
      <c r="D38" s="16" t="s">
        <v>17</v>
      </c>
      <c r="E38" s="27" t="s">
        <v>18</v>
      </c>
      <c r="F38" s="28" t="s">
        <v>50</v>
      </c>
      <c r="G38" s="29">
        <v>2900</v>
      </c>
      <c r="H38" s="29">
        <v>2900</v>
      </c>
      <c r="I38" s="38">
        <v>0</v>
      </c>
      <c r="J38" s="39"/>
    </row>
    <row r="39" s="2" customFormat="1" ht="30" customHeight="1" spans="1:10">
      <c r="A39" s="14"/>
      <c r="B39" s="15" t="s">
        <v>13</v>
      </c>
      <c r="C39" s="14">
        <v>34</v>
      </c>
      <c r="D39" s="16" t="s">
        <v>17</v>
      </c>
      <c r="E39" s="27" t="s">
        <v>18</v>
      </c>
      <c r="F39" s="28" t="s">
        <v>51</v>
      </c>
      <c r="G39" s="29">
        <v>4148</v>
      </c>
      <c r="H39" s="29">
        <v>4148</v>
      </c>
      <c r="I39" s="38">
        <v>0</v>
      </c>
      <c r="J39" s="39"/>
    </row>
    <row r="40" s="2" customFormat="1" ht="30" customHeight="1" spans="1:10">
      <c r="A40" s="14"/>
      <c r="B40" s="15" t="s">
        <v>13</v>
      </c>
      <c r="C40" s="14">
        <v>35</v>
      </c>
      <c r="D40" s="16" t="s">
        <v>17</v>
      </c>
      <c r="E40" s="27" t="s">
        <v>18</v>
      </c>
      <c r="F40" s="28" t="s">
        <v>52</v>
      </c>
      <c r="G40" s="29">
        <v>4500</v>
      </c>
      <c r="H40" s="29">
        <v>4500</v>
      </c>
      <c r="I40" s="38">
        <v>0</v>
      </c>
      <c r="J40" s="39"/>
    </row>
    <row r="41" s="2" customFormat="1" ht="30" customHeight="1" spans="1:10">
      <c r="A41" s="14"/>
      <c r="B41" s="15" t="s">
        <v>13</v>
      </c>
      <c r="C41" s="14">
        <v>36</v>
      </c>
      <c r="D41" s="16" t="s">
        <v>17</v>
      </c>
      <c r="E41" s="27" t="s">
        <v>18</v>
      </c>
      <c r="F41" s="28" t="s">
        <v>53</v>
      </c>
      <c r="G41" s="29">
        <v>3700</v>
      </c>
      <c r="H41" s="29">
        <v>3700</v>
      </c>
      <c r="I41" s="38">
        <v>0</v>
      </c>
      <c r="J41" s="39"/>
    </row>
    <row r="42" s="2" customFormat="1" ht="30" customHeight="1" spans="1:10">
      <c r="A42" s="14"/>
      <c r="B42" s="15" t="s">
        <v>13</v>
      </c>
      <c r="C42" s="14">
        <v>37</v>
      </c>
      <c r="D42" s="16" t="s">
        <v>17</v>
      </c>
      <c r="E42" s="27" t="s">
        <v>18</v>
      </c>
      <c r="F42" s="28" t="s">
        <v>54</v>
      </c>
      <c r="G42" s="29">
        <v>3700</v>
      </c>
      <c r="H42" s="29">
        <v>3700</v>
      </c>
      <c r="I42" s="38">
        <v>0</v>
      </c>
      <c r="J42" s="39"/>
    </row>
    <row r="43" s="2" customFormat="1" ht="34.95" customHeight="1" spans="1:10">
      <c r="A43" s="14"/>
      <c r="B43" s="17" t="s">
        <v>55</v>
      </c>
      <c r="C43" s="14">
        <v>38</v>
      </c>
      <c r="D43" s="14" t="s">
        <v>17</v>
      </c>
      <c r="E43" s="30" t="s">
        <v>18</v>
      </c>
      <c r="F43" s="31" t="s">
        <v>56</v>
      </c>
      <c r="G43" s="32">
        <v>50000</v>
      </c>
      <c r="H43" s="32">
        <v>50000</v>
      </c>
      <c r="I43" s="38">
        <v>0</v>
      </c>
      <c r="J43" s="40"/>
    </row>
    <row r="44" s="2" customFormat="1" ht="30" customHeight="1" spans="1:10">
      <c r="A44" s="14"/>
      <c r="B44" s="18" t="s">
        <v>57</v>
      </c>
      <c r="C44" s="18"/>
      <c r="D44" s="18"/>
      <c r="E44" s="33"/>
      <c r="F44" s="34"/>
      <c r="G44" s="32">
        <f>SUM(G6:G43)</f>
        <v>169736.8</v>
      </c>
      <c r="H44" s="32">
        <f>SUM(H6:H43)</f>
        <v>169736.8</v>
      </c>
      <c r="I44" s="38">
        <v>0</v>
      </c>
      <c r="J44" s="41"/>
    </row>
    <row r="45" s="2" customFormat="1" ht="30" customHeight="1" spans="1:10">
      <c r="A45" s="14" t="s">
        <v>58</v>
      </c>
      <c r="B45" s="15" t="s">
        <v>13</v>
      </c>
      <c r="C45" s="19">
        <v>39</v>
      </c>
      <c r="D45" s="14" t="s">
        <v>59</v>
      </c>
      <c r="E45" s="27" t="s">
        <v>60</v>
      </c>
      <c r="F45" s="28" t="s">
        <v>61</v>
      </c>
      <c r="G45" s="29">
        <v>3448</v>
      </c>
      <c r="H45" s="32">
        <f>G45*0.3</f>
        <v>1034.4</v>
      </c>
      <c r="I45" s="32">
        <f>G45*70%</f>
        <v>2413.6</v>
      </c>
      <c r="J45" s="39"/>
    </row>
    <row r="46" s="2" customFormat="1" ht="30" customHeight="1" spans="1:10">
      <c r="A46" s="14"/>
      <c r="B46" s="15" t="s">
        <v>13</v>
      </c>
      <c r="C46" s="19">
        <v>40</v>
      </c>
      <c r="D46" s="14" t="s">
        <v>62</v>
      </c>
      <c r="E46" s="27" t="s">
        <v>63</v>
      </c>
      <c r="F46" s="28" t="s">
        <v>64</v>
      </c>
      <c r="G46" s="29">
        <v>5560</v>
      </c>
      <c r="H46" s="32">
        <f t="shared" ref="H46:H78" si="0">G46*0.3</f>
        <v>1668</v>
      </c>
      <c r="I46" s="32">
        <f t="shared" ref="I46:I78" si="1">G46*70%</f>
        <v>3892</v>
      </c>
      <c r="J46" s="39"/>
    </row>
    <row r="47" s="2" customFormat="1" ht="30" customHeight="1" spans="1:10">
      <c r="A47" s="14"/>
      <c r="B47" s="15" t="s">
        <v>13</v>
      </c>
      <c r="C47" s="19">
        <v>41</v>
      </c>
      <c r="D47" s="14" t="s">
        <v>62</v>
      </c>
      <c r="E47" s="27" t="s">
        <v>63</v>
      </c>
      <c r="F47" s="28" t="s">
        <v>65</v>
      </c>
      <c r="G47" s="29">
        <v>7000</v>
      </c>
      <c r="H47" s="32">
        <f t="shared" si="0"/>
        <v>2100</v>
      </c>
      <c r="I47" s="32">
        <f t="shared" si="1"/>
        <v>4900</v>
      </c>
      <c r="J47" s="39"/>
    </row>
    <row r="48" s="2" customFormat="1" ht="30" customHeight="1" spans="1:10">
      <c r="A48" s="14"/>
      <c r="B48" s="15" t="s">
        <v>13</v>
      </c>
      <c r="C48" s="19">
        <v>42</v>
      </c>
      <c r="D48" s="14" t="s">
        <v>62</v>
      </c>
      <c r="E48" s="27" t="s">
        <v>63</v>
      </c>
      <c r="F48" s="28" t="s">
        <v>66</v>
      </c>
      <c r="G48" s="29">
        <v>4808</v>
      </c>
      <c r="H48" s="32">
        <f t="shared" si="0"/>
        <v>1442.4</v>
      </c>
      <c r="I48" s="32">
        <f t="shared" si="1"/>
        <v>3365.6</v>
      </c>
      <c r="J48" s="39"/>
    </row>
    <row r="49" s="2" customFormat="1" ht="30" customHeight="1" spans="1:10">
      <c r="A49" s="14"/>
      <c r="B49" s="15" t="s">
        <v>13</v>
      </c>
      <c r="C49" s="19">
        <v>43</v>
      </c>
      <c r="D49" s="14" t="s">
        <v>62</v>
      </c>
      <c r="E49" s="27" t="s">
        <v>63</v>
      </c>
      <c r="F49" s="28" t="s">
        <v>67</v>
      </c>
      <c r="G49" s="29">
        <v>4760</v>
      </c>
      <c r="H49" s="32">
        <f t="shared" si="0"/>
        <v>1428</v>
      </c>
      <c r="I49" s="32">
        <f t="shared" si="1"/>
        <v>3332</v>
      </c>
      <c r="J49" s="39"/>
    </row>
    <row r="50" s="2" customFormat="1" ht="30" customHeight="1" spans="1:10">
      <c r="A50" s="14"/>
      <c r="B50" s="15" t="s">
        <v>13</v>
      </c>
      <c r="C50" s="19">
        <v>44</v>
      </c>
      <c r="D50" s="14" t="s">
        <v>68</v>
      </c>
      <c r="E50" s="27" t="s">
        <v>69</v>
      </c>
      <c r="F50" s="28" t="s">
        <v>70</v>
      </c>
      <c r="G50" s="29">
        <v>6640</v>
      </c>
      <c r="H50" s="32">
        <f t="shared" si="0"/>
        <v>1992</v>
      </c>
      <c r="I50" s="32">
        <f t="shared" si="1"/>
        <v>4648</v>
      </c>
      <c r="J50" s="39"/>
    </row>
    <row r="51" s="2" customFormat="1" ht="30" customHeight="1" spans="1:10">
      <c r="A51" s="14"/>
      <c r="B51" s="15" t="s">
        <v>13</v>
      </c>
      <c r="C51" s="19">
        <v>45</v>
      </c>
      <c r="D51" s="16" t="s">
        <v>71</v>
      </c>
      <c r="E51" s="27" t="s">
        <v>72</v>
      </c>
      <c r="F51" s="28" t="s">
        <v>73</v>
      </c>
      <c r="G51" s="29">
        <v>500</v>
      </c>
      <c r="H51" s="32">
        <f t="shared" si="0"/>
        <v>150</v>
      </c>
      <c r="I51" s="32">
        <f t="shared" si="1"/>
        <v>350</v>
      </c>
      <c r="J51" s="39"/>
    </row>
    <row r="52" s="2" customFormat="1" ht="30" customHeight="1" spans="1:10">
      <c r="A52" s="14"/>
      <c r="B52" s="15" t="s">
        <v>13</v>
      </c>
      <c r="C52" s="19">
        <v>46</v>
      </c>
      <c r="D52" s="16" t="s">
        <v>74</v>
      </c>
      <c r="E52" s="27" t="s">
        <v>75</v>
      </c>
      <c r="F52" s="28" t="s">
        <v>76</v>
      </c>
      <c r="G52" s="29">
        <v>2100</v>
      </c>
      <c r="H52" s="32">
        <f t="shared" si="0"/>
        <v>630</v>
      </c>
      <c r="I52" s="32">
        <f t="shared" si="1"/>
        <v>1470</v>
      </c>
      <c r="J52" s="39"/>
    </row>
    <row r="53" s="2" customFormat="1" ht="30" customHeight="1" spans="1:10">
      <c r="A53" s="14"/>
      <c r="B53" s="15" t="s">
        <v>13</v>
      </c>
      <c r="C53" s="19">
        <v>47</v>
      </c>
      <c r="D53" s="16" t="s">
        <v>77</v>
      </c>
      <c r="E53" s="27" t="s">
        <v>78</v>
      </c>
      <c r="F53" s="28" t="s">
        <v>79</v>
      </c>
      <c r="G53" s="29">
        <v>6200</v>
      </c>
      <c r="H53" s="32">
        <f t="shared" si="0"/>
        <v>1860</v>
      </c>
      <c r="I53" s="32">
        <f t="shared" si="1"/>
        <v>4340</v>
      </c>
      <c r="J53" s="39"/>
    </row>
    <row r="54" s="2" customFormat="1" ht="30" customHeight="1" spans="1:10">
      <c r="A54" s="14"/>
      <c r="B54" s="15" t="s">
        <v>13</v>
      </c>
      <c r="C54" s="19">
        <v>48</v>
      </c>
      <c r="D54" s="16" t="s">
        <v>80</v>
      </c>
      <c r="E54" s="27" t="s">
        <v>81</v>
      </c>
      <c r="F54" s="28" t="s">
        <v>82</v>
      </c>
      <c r="G54" s="29">
        <v>3000</v>
      </c>
      <c r="H54" s="32">
        <f t="shared" si="0"/>
        <v>900</v>
      </c>
      <c r="I54" s="32">
        <f t="shared" si="1"/>
        <v>2100</v>
      </c>
      <c r="J54" s="39"/>
    </row>
    <row r="55" s="2" customFormat="1" ht="30" customHeight="1" spans="1:10">
      <c r="A55" s="14"/>
      <c r="B55" s="20" t="s">
        <v>83</v>
      </c>
      <c r="C55" s="19">
        <v>49</v>
      </c>
      <c r="D55" s="21" t="s">
        <v>84</v>
      </c>
      <c r="E55" s="35" t="s">
        <v>85</v>
      </c>
      <c r="F55" s="36" t="s">
        <v>86</v>
      </c>
      <c r="G55" s="37">
        <v>6250</v>
      </c>
      <c r="H55" s="32">
        <f t="shared" si="0"/>
        <v>1875</v>
      </c>
      <c r="I55" s="32">
        <f t="shared" si="1"/>
        <v>4375</v>
      </c>
      <c r="J55" s="42"/>
    </row>
    <row r="56" s="2" customFormat="1" ht="30" customHeight="1" spans="1:10">
      <c r="A56" s="14"/>
      <c r="B56" s="20" t="s">
        <v>87</v>
      </c>
      <c r="C56" s="19">
        <v>50</v>
      </c>
      <c r="D56" s="21" t="s">
        <v>88</v>
      </c>
      <c r="E56" s="35" t="s">
        <v>89</v>
      </c>
      <c r="F56" s="36" t="s">
        <v>90</v>
      </c>
      <c r="G56" s="37">
        <v>50000</v>
      </c>
      <c r="H56" s="32">
        <f t="shared" si="0"/>
        <v>15000</v>
      </c>
      <c r="I56" s="32">
        <f t="shared" si="1"/>
        <v>35000</v>
      </c>
      <c r="J56" s="42"/>
    </row>
    <row r="57" s="2" customFormat="1" ht="30" customHeight="1" spans="1:10">
      <c r="A57" s="14"/>
      <c r="B57" s="20" t="s">
        <v>87</v>
      </c>
      <c r="C57" s="19">
        <v>51</v>
      </c>
      <c r="D57" s="21" t="s">
        <v>88</v>
      </c>
      <c r="E57" s="35" t="s">
        <v>89</v>
      </c>
      <c r="F57" s="36" t="s">
        <v>91</v>
      </c>
      <c r="G57" s="37">
        <v>50000</v>
      </c>
      <c r="H57" s="32">
        <f t="shared" si="0"/>
        <v>15000</v>
      </c>
      <c r="I57" s="32">
        <f t="shared" si="1"/>
        <v>35000</v>
      </c>
      <c r="J57" s="42"/>
    </row>
    <row r="58" s="2" customFormat="1" ht="30" customHeight="1" spans="1:10">
      <c r="A58" s="14"/>
      <c r="B58" s="20" t="s">
        <v>87</v>
      </c>
      <c r="C58" s="19">
        <v>52</v>
      </c>
      <c r="D58" s="21" t="s">
        <v>88</v>
      </c>
      <c r="E58" s="35" t="s">
        <v>89</v>
      </c>
      <c r="F58" s="36" t="s">
        <v>92</v>
      </c>
      <c r="G58" s="37">
        <v>50000</v>
      </c>
      <c r="H58" s="32">
        <f t="shared" si="0"/>
        <v>15000</v>
      </c>
      <c r="I58" s="32">
        <f t="shared" si="1"/>
        <v>35000</v>
      </c>
      <c r="J58" s="42"/>
    </row>
    <row r="59" s="2" customFormat="1" ht="30" customHeight="1" spans="1:10">
      <c r="A59" s="14"/>
      <c r="B59" s="20" t="s">
        <v>87</v>
      </c>
      <c r="C59" s="19">
        <v>53</v>
      </c>
      <c r="D59" s="21" t="s">
        <v>88</v>
      </c>
      <c r="E59" s="35" t="s">
        <v>89</v>
      </c>
      <c r="F59" s="36" t="s">
        <v>93</v>
      </c>
      <c r="G59" s="37">
        <v>50000</v>
      </c>
      <c r="H59" s="32">
        <f t="shared" si="0"/>
        <v>15000</v>
      </c>
      <c r="I59" s="32">
        <f t="shared" si="1"/>
        <v>35000</v>
      </c>
      <c r="J59" s="42"/>
    </row>
    <row r="60" s="2" customFormat="1" ht="30" customHeight="1" spans="1:10">
      <c r="A60" s="14"/>
      <c r="B60" s="20" t="s">
        <v>87</v>
      </c>
      <c r="C60" s="19">
        <v>54</v>
      </c>
      <c r="D60" s="21" t="s">
        <v>88</v>
      </c>
      <c r="E60" s="35" t="s">
        <v>89</v>
      </c>
      <c r="F60" s="36" t="s">
        <v>94</v>
      </c>
      <c r="G60" s="37">
        <v>50000</v>
      </c>
      <c r="H60" s="32">
        <f t="shared" si="0"/>
        <v>15000</v>
      </c>
      <c r="I60" s="32">
        <f t="shared" si="1"/>
        <v>35000</v>
      </c>
      <c r="J60" s="42"/>
    </row>
    <row r="61" s="2" customFormat="1" ht="30" customHeight="1" spans="1:10">
      <c r="A61" s="14"/>
      <c r="B61" s="20" t="s">
        <v>87</v>
      </c>
      <c r="C61" s="19">
        <v>55</v>
      </c>
      <c r="D61" s="21" t="s">
        <v>88</v>
      </c>
      <c r="E61" s="35" t="s">
        <v>89</v>
      </c>
      <c r="F61" s="36" t="s">
        <v>95</v>
      </c>
      <c r="G61" s="37">
        <v>50000</v>
      </c>
      <c r="H61" s="32">
        <f t="shared" si="0"/>
        <v>15000</v>
      </c>
      <c r="I61" s="32">
        <f t="shared" si="1"/>
        <v>35000</v>
      </c>
      <c r="J61" s="42"/>
    </row>
    <row r="62" s="2" customFormat="1" ht="30" customHeight="1" spans="1:10">
      <c r="A62" s="14"/>
      <c r="B62" s="20" t="s">
        <v>87</v>
      </c>
      <c r="C62" s="19">
        <v>56</v>
      </c>
      <c r="D62" s="21" t="s">
        <v>88</v>
      </c>
      <c r="E62" s="35" t="s">
        <v>89</v>
      </c>
      <c r="F62" s="36" t="s">
        <v>96</v>
      </c>
      <c r="G62" s="37">
        <v>50000</v>
      </c>
      <c r="H62" s="32">
        <f t="shared" si="0"/>
        <v>15000</v>
      </c>
      <c r="I62" s="32">
        <f t="shared" si="1"/>
        <v>35000</v>
      </c>
      <c r="J62" s="42"/>
    </row>
    <row r="63" s="2" customFormat="1" ht="30" customHeight="1" spans="1:10">
      <c r="A63" s="14"/>
      <c r="B63" s="20" t="s">
        <v>87</v>
      </c>
      <c r="C63" s="19">
        <v>57</v>
      </c>
      <c r="D63" s="21" t="s">
        <v>97</v>
      </c>
      <c r="E63" s="35" t="s">
        <v>98</v>
      </c>
      <c r="F63" s="36" t="s">
        <v>99</v>
      </c>
      <c r="G63" s="37">
        <v>50000</v>
      </c>
      <c r="H63" s="32">
        <f t="shared" si="0"/>
        <v>15000</v>
      </c>
      <c r="I63" s="32">
        <f t="shared" si="1"/>
        <v>35000</v>
      </c>
      <c r="J63" s="42"/>
    </row>
    <row r="64" s="2" customFormat="1" ht="30" customHeight="1" spans="1:10">
      <c r="A64" s="14"/>
      <c r="B64" s="20" t="s">
        <v>87</v>
      </c>
      <c r="C64" s="19">
        <v>58</v>
      </c>
      <c r="D64" s="21" t="s">
        <v>97</v>
      </c>
      <c r="E64" s="35" t="s">
        <v>98</v>
      </c>
      <c r="F64" s="36" t="s">
        <v>100</v>
      </c>
      <c r="G64" s="37">
        <v>50000</v>
      </c>
      <c r="H64" s="32">
        <f t="shared" si="0"/>
        <v>15000</v>
      </c>
      <c r="I64" s="32">
        <f t="shared" si="1"/>
        <v>35000</v>
      </c>
      <c r="J64" s="42"/>
    </row>
    <row r="65" s="2" customFormat="1" ht="30" customHeight="1" spans="1:10">
      <c r="A65" s="14"/>
      <c r="B65" s="20" t="s">
        <v>87</v>
      </c>
      <c r="C65" s="19">
        <v>59</v>
      </c>
      <c r="D65" s="21" t="s">
        <v>97</v>
      </c>
      <c r="E65" s="35" t="s">
        <v>98</v>
      </c>
      <c r="F65" s="36" t="s">
        <v>101</v>
      </c>
      <c r="G65" s="37">
        <v>50000</v>
      </c>
      <c r="H65" s="32">
        <f t="shared" si="0"/>
        <v>15000</v>
      </c>
      <c r="I65" s="32">
        <f t="shared" si="1"/>
        <v>35000</v>
      </c>
      <c r="J65" s="42"/>
    </row>
    <row r="66" s="2" customFormat="1" ht="30" customHeight="1" spans="1:10">
      <c r="A66" s="14"/>
      <c r="B66" s="20" t="s">
        <v>87</v>
      </c>
      <c r="C66" s="19">
        <v>60</v>
      </c>
      <c r="D66" s="21" t="s">
        <v>97</v>
      </c>
      <c r="E66" s="35" t="s">
        <v>98</v>
      </c>
      <c r="F66" s="36" t="s">
        <v>102</v>
      </c>
      <c r="G66" s="37">
        <v>50000</v>
      </c>
      <c r="H66" s="32">
        <f t="shared" si="0"/>
        <v>15000</v>
      </c>
      <c r="I66" s="32">
        <f t="shared" si="1"/>
        <v>35000</v>
      </c>
      <c r="J66" s="42"/>
    </row>
    <row r="67" s="2" customFormat="1" ht="30" customHeight="1" spans="1:10">
      <c r="A67" s="14"/>
      <c r="B67" s="20" t="s">
        <v>87</v>
      </c>
      <c r="C67" s="19">
        <v>61</v>
      </c>
      <c r="D67" s="21" t="s">
        <v>97</v>
      </c>
      <c r="E67" s="35" t="s">
        <v>98</v>
      </c>
      <c r="F67" s="36" t="s">
        <v>103</v>
      </c>
      <c r="G67" s="37">
        <v>50000</v>
      </c>
      <c r="H67" s="32">
        <f t="shared" si="0"/>
        <v>15000</v>
      </c>
      <c r="I67" s="32">
        <f t="shared" si="1"/>
        <v>35000</v>
      </c>
      <c r="J67" s="42"/>
    </row>
    <row r="68" s="2" customFormat="1" ht="30" customHeight="1" spans="1:10">
      <c r="A68" s="14"/>
      <c r="B68" s="20" t="s">
        <v>87</v>
      </c>
      <c r="C68" s="19">
        <v>62</v>
      </c>
      <c r="D68" s="21" t="s">
        <v>104</v>
      </c>
      <c r="E68" s="35" t="s">
        <v>105</v>
      </c>
      <c r="F68" s="36" t="s">
        <v>106</v>
      </c>
      <c r="G68" s="37">
        <v>50000</v>
      </c>
      <c r="H68" s="32">
        <f t="shared" si="0"/>
        <v>15000</v>
      </c>
      <c r="I68" s="32">
        <f t="shared" si="1"/>
        <v>35000</v>
      </c>
      <c r="J68" s="42"/>
    </row>
    <row r="69" s="2" customFormat="1" ht="30" customHeight="1" spans="1:10">
      <c r="A69" s="14"/>
      <c r="B69" s="20" t="s">
        <v>87</v>
      </c>
      <c r="C69" s="19">
        <v>63</v>
      </c>
      <c r="D69" s="43" t="s">
        <v>107</v>
      </c>
      <c r="E69" s="47" t="s">
        <v>108</v>
      </c>
      <c r="F69" s="48" t="s">
        <v>109</v>
      </c>
      <c r="G69" s="32">
        <v>50000</v>
      </c>
      <c r="H69" s="32">
        <f t="shared" si="0"/>
        <v>15000</v>
      </c>
      <c r="I69" s="32">
        <f t="shared" si="1"/>
        <v>35000</v>
      </c>
      <c r="J69" s="56"/>
    </row>
    <row r="70" s="2" customFormat="1" ht="30" customHeight="1" spans="1:10">
      <c r="A70" s="14"/>
      <c r="B70" s="20" t="s">
        <v>87</v>
      </c>
      <c r="C70" s="19">
        <v>64</v>
      </c>
      <c r="D70" s="43" t="s">
        <v>110</v>
      </c>
      <c r="E70" s="47" t="s">
        <v>111</v>
      </c>
      <c r="F70" s="48" t="s">
        <v>112</v>
      </c>
      <c r="G70" s="32">
        <v>50000</v>
      </c>
      <c r="H70" s="32">
        <f t="shared" si="0"/>
        <v>15000</v>
      </c>
      <c r="I70" s="32">
        <f t="shared" si="1"/>
        <v>35000</v>
      </c>
      <c r="J70" s="56"/>
    </row>
    <row r="71" s="2" customFormat="1" ht="30" customHeight="1" spans="1:10">
      <c r="A71" s="14"/>
      <c r="B71" s="20" t="s">
        <v>87</v>
      </c>
      <c r="C71" s="19">
        <v>65</v>
      </c>
      <c r="D71" s="43" t="s">
        <v>113</v>
      </c>
      <c r="E71" s="47" t="s">
        <v>114</v>
      </c>
      <c r="F71" s="48" t="s">
        <v>115</v>
      </c>
      <c r="G71" s="32">
        <v>50000</v>
      </c>
      <c r="H71" s="32">
        <f t="shared" si="0"/>
        <v>15000</v>
      </c>
      <c r="I71" s="32">
        <f t="shared" si="1"/>
        <v>35000</v>
      </c>
      <c r="J71" s="56"/>
    </row>
    <row r="72" s="2" customFormat="1" ht="30" customHeight="1" spans="1:10">
      <c r="A72" s="14"/>
      <c r="B72" s="20" t="s">
        <v>87</v>
      </c>
      <c r="C72" s="19">
        <v>66</v>
      </c>
      <c r="D72" s="43" t="s">
        <v>110</v>
      </c>
      <c r="E72" s="47" t="s">
        <v>111</v>
      </c>
      <c r="F72" s="48" t="s">
        <v>112</v>
      </c>
      <c r="G72" s="32">
        <v>50000</v>
      </c>
      <c r="H72" s="32">
        <f t="shared" si="0"/>
        <v>15000</v>
      </c>
      <c r="I72" s="32">
        <f t="shared" si="1"/>
        <v>35000</v>
      </c>
      <c r="J72" s="56"/>
    </row>
    <row r="73" s="2" customFormat="1" ht="30" customHeight="1" spans="1:10">
      <c r="A73" s="14"/>
      <c r="B73" s="20" t="s">
        <v>87</v>
      </c>
      <c r="C73" s="19">
        <v>67</v>
      </c>
      <c r="D73" s="14" t="s">
        <v>110</v>
      </c>
      <c r="E73" s="30" t="s">
        <v>111</v>
      </c>
      <c r="F73" s="31" t="s">
        <v>112</v>
      </c>
      <c r="G73" s="32">
        <v>50000</v>
      </c>
      <c r="H73" s="32">
        <f t="shared" si="0"/>
        <v>15000</v>
      </c>
      <c r="I73" s="32">
        <f t="shared" si="1"/>
        <v>35000</v>
      </c>
      <c r="J73" s="56"/>
    </row>
    <row r="74" s="2" customFormat="1" ht="30" customHeight="1" spans="1:10">
      <c r="A74" s="14"/>
      <c r="B74" s="20" t="s">
        <v>87</v>
      </c>
      <c r="C74" s="19">
        <v>68</v>
      </c>
      <c r="D74" s="14" t="s">
        <v>113</v>
      </c>
      <c r="E74" s="30" t="s">
        <v>114</v>
      </c>
      <c r="F74" s="31" t="s">
        <v>115</v>
      </c>
      <c r="G74" s="32">
        <v>50000</v>
      </c>
      <c r="H74" s="32">
        <f t="shared" si="0"/>
        <v>15000</v>
      </c>
      <c r="I74" s="32">
        <f t="shared" si="1"/>
        <v>35000</v>
      </c>
      <c r="J74" s="56"/>
    </row>
    <row r="75" s="2" customFormat="1" ht="30" customHeight="1" spans="1:10">
      <c r="A75" s="14"/>
      <c r="B75" s="20" t="s">
        <v>87</v>
      </c>
      <c r="C75" s="19">
        <v>69</v>
      </c>
      <c r="D75" s="14" t="s">
        <v>113</v>
      </c>
      <c r="E75" s="30" t="s">
        <v>114</v>
      </c>
      <c r="F75" s="31" t="s">
        <v>115</v>
      </c>
      <c r="G75" s="32">
        <v>50000</v>
      </c>
      <c r="H75" s="32">
        <f t="shared" si="0"/>
        <v>15000</v>
      </c>
      <c r="I75" s="32">
        <f t="shared" si="1"/>
        <v>35000</v>
      </c>
      <c r="J75" s="56"/>
    </row>
    <row r="76" s="2" customFormat="1" ht="46.2" customHeight="1" spans="1:10">
      <c r="A76" s="14"/>
      <c r="B76" s="14" t="s">
        <v>116</v>
      </c>
      <c r="C76" s="19">
        <v>70</v>
      </c>
      <c r="D76" s="14" t="s">
        <v>59</v>
      </c>
      <c r="E76" s="30" t="s">
        <v>60</v>
      </c>
      <c r="F76" s="31" t="s">
        <v>56</v>
      </c>
      <c r="G76" s="32">
        <v>100000</v>
      </c>
      <c r="H76" s="32">
        <f t="shared" si="0"/>
        <v>30000</v>
      </c>
      <c r="I76" s="32">
        <f t="shared" si="1"/>
        <v>70000</v>
      </c>
      <c r="J76" s="40"/>
    </row>
    <row r="77" s="2" customFormat="1" ht="42" customHeight="1" spans="1:10">
      <c r="A77" s="14"/>
      <c r="B77" s="14" t="s">
        <v>116</v>
      </c>
      <c r="C77" s="19">
        <v>71</v>
      </c>
      <c r="D77" s="14" t="s">
        <v>62</v>
      </c>
      <c r="E77" s="30" t="s">
        <v>63</v>
      </c>
      <c r="F77" s="31" t="s">
        <v>56</v>
      </c>
      <c r="G77" s="32">
        <v>100000</v>
      </c>
      <c r="H77" s="32">
        <f t="shared" si="0"/>
        <v>30000</v>
      </c>
      <c r="I77" s="32">
        <f t="shared" si="1"/>
        <v>70000</v>
      </c>
      <c r="J77" s="40"/>
    </row>
    <row r="78" s="2" customFormat="1" ht="45" customHeight="1" spans="1:10">
      <c r="A78" s="14"/>
      <c r="B78" s="14" t="s">
        <v>116</v>
      </c>
      <c r="C78" s="19">
        <v>72</v>
      </c>
      <c r="D78" s="14" t="s">
        <v>117</v>
      </c>
      <c r="E78" s="30" t="s">
        <v>118</v>
      </c>
      <c r="F78" s="31" t="s">
        <v>56</v>
      </c>
      <c r="G78" s="32">
        <v>100000</v>
      </c>
      <c r="H78" s="32">
        <f t="shared" si="0"/>
        <v>30000</v>
      </c>
      <c r="I78" s="32">
        <f t="shared" si="1"/>
        <v>70000</v>
      </c>
      <c r="J78" s="40"/>
    </row>
    <row r="79" s="2" customFormat="1" ht="30" customHeight="1" spans="1:10">
      <c r="A79" s="14"/>
      <c r="B79" s="44" t="s">
        <v>57</v>
      </c>
      <c r="C79" s="44"/>
      <c r="D79" s="44"/>
      <c r="E79" s="49"/>
      <c r="F79" s="50"/>
      <c r="G79" s="38">
        <f>SUM(G45:G78)</f>
        <v>1350266</v>
      </c>
      <c r="H79" s="38">
        <f>SUM(H45:H78)</f>
        <v>405079.8</v>
      </c>
      <c r="I79" s="38">
        <f>SUM(I45:I78)</f>
        <v>945186.2</v>
      </c>
      <c r="J79" s="57"/>
    </row>
    <row r="80" s="2" customFormat="1" ht="30" customHeight="1" spans="1:10">
      <c r="A80" s="14" t="s">
        <v>119</v>
      </c>
      <c r="B80" s="14" t="s">
        <v>13</v>
      </c>
      <c r="C80" s="19">
        <v>73</v>
      </c>
      <c r="D80" s="14" t="s">
        <v>120</v>
      </c>
      <c r="E80" s="30" t="s">
        <v>121</v>
      </c>
      <c r="F80" s="31" t="s">
        <v>122</v>
      </c>
      <c r="G80" s="32">
        <v>2052</v>
      </c>
      <c r="H80" s="51">
        <f t="shared" ref="H80:H102" si="2">G80*30%</f>
        <v>615.6</v>
      </c>
      <c r="I80" s="38">
        <f t="shared" ref="I80:I102" si="3">G80*70%</f>
        <v>1436.4</v>
      </c>
      <c r="J80" s="58"/>
    </row>
    <row r="81" s="2" customFormat="1" ht="30" customHeight="1" spans="1:10">
      <c r="A81" s="14"/>
      <c r="B81" s="14" t="s">
        <v>13</v>
      </c>
      <c r="C81" s="19">
        <v>74</v>
      </c>
      <c r="D81" s="14" t="s">
        <v>120</v>
      </c>
      <c r="E81" s="30" t="s">
        <v>121</v>
      </c>
      <c r="F81" s="31" t="s">
        <v>123</v>
      </c>
      <c r="G81" s="32">
        <v>2052</v>
      </c>
      <c r="H81" s="51">
        <f t="shared" si="2"/>
        <v>615.6</v>
      </c>
      <c r="I81" s="38">
        <f t="shared" si="3"/>
        <v>1436.4</v>
      </c>
      <c r="J81" s="58"/>
    </row>
    <row r="82" s="2" customFormat="1" ht="30" customHeight="1" spans="1:10">
      <c r="A82" s="14"/>
      <c r="B82" s="14" t="s">
        <v>13</v>
      </c>
      <c r="C82" s="19">
        <v>75</v>
      </c>
      <c r="D82" s="14" t="s">
        <v>124</v>
      </c>
      <c r="E82" s="30" t="s">
        <v>125</v>
      </c>
      <c r="F82" s="31" t="s">
        <v>126</v>
      </c>
      <c r="G82" s="32">
        <v>500</v>
      </c>
      <c r="H82" s="51">
        <f t="shared" si="2"/>
        <v>150</v>
      </c>
      <c r="I82" s="38">
        <f t="shared" si="3"/>
        <v>350</v>
      </c>
      <c r="J82" s="58"/>
    </row>
    <row r="83" s="2" customFormat="1" ht="30" customHeight="1" spans="1:10">
      <c r="A83" s="14"/>
      <c r="B83" s="14" t="s">
        <v>13</v>
      </c>
      <c r="C83" s="19">
        <v>76</v>
      </c>
      <c r="D83" s="14" t="s">
        <v>124</v>
      </c>
      <c r="E83" s="30" t="s">
        <v>125</v>
      </c>
      <c r="F83" s="31" t="s">
        <v>127</v>
      </c>
      <c r="G83" s="32">
        <v>500</v>
      </c>
      <c r="H83" s="51">
        <f t="shared" si="2"/>
        <v>150</v>
      </c>
      <c r="I83" s="38">
        <f t="shared" si="3"/>
        <v>350</v>
      </c>
      <c r="J83" s="58"/>
    </row>
    <row r="84" s="2" customFormat="1" ht="30" customHeight="1" spans="1:10">
      <c r="A84" s="14"/>
      <c r="B84" s="14" t="s">
        <v>13</v>
      </c>
      <c r="C84" s="19">
        <v>77</v>
      </c>
      <c r="D84" s="14" t="s">
        <v>128</v>
      </c>
      <c r="E84" s="30" t="s">
        <v>129</v>
      </c>
      <c r="F84" s="31" t="s">
        <v>130</v>
      </c>
      <c r="G84" s="32">
        <v>6544</v>
      </c>
      <c r="H84" s="51">
        <f t="shared" si="2"/>
        <v>1963.2</v>
      </c>
      <c r="I84" s="38">
        <f t="shared" si="3"/>
        <v>4580.8</v>
      </c>
      <c r="J84" s="58"/>
    </row>
    <row r="85" s="2" customFormat="1" ht="30" customHeight="1" spans="1:10">
      <c r="A85" s="14"/>
      <c r="B85" s="14" t="s">
        <v>13</v>
      </c>
      <c r="C85" s="19">
        <v>78</v>
      </c>
      <c r="D85" s="14" t="s">
        <v>131</v>
      </c>
      <c r="E85" s="30" t="s">
        <v>132</v>
      </c>
      <c r="F85" s="31" t="s">
        <v>133</v>
      </c>
      <c r="G85" s="32">
        <v>6200</v>
      </c>
      <c r="H85" s="51">
        <f t="shared" si="2"/>
        <v>1860</v>
      </c>
      <c r="I85" s="38">
        <f t="shared" si="3"/>
        <v>4340</v>
      </c>
      <c r="J85" s="58"/>
    </row>
    <row r="86" s="2" customFormat="1" ht="30" customHeight="1" spans="1:10">
      <c r="A86" s="14"/>
      <c r="B86" s="14" t="s">
        <v>13</v>
      </c>
      <c r="C86" s="19">
        <v>79</v>
      </c>
      <c r="D86" s="14" t="s">
        <v>131</v>
      </c>
      <c r="E86" s="30" t="s">
        <v>132</v>
      </c>
      <c r="F86" s="31" t="s">
        <v>134</v>
      </c>
      <c r="G86" s="32">
        <v>6200</v>
      </c>
      <c r="H86" s="51">
        <f t="shared" si="2"/>
        <v>1860</v>
      </c>
      <c r="I86" s="38">
        <f t="shared" si="3"/>
        <v>4340</v>
      </c>
      <c r="J86" s="58"/>
    </row>
    <row r="87" s="2" customFormat="1" ht="30" customHeight="1" spans="1:10">
      <c r="A87" s="14"/>
      <c r="B87" s="14" t="s">
        <v>13</v>
      </c>
      <c r="C87" s="19">
        <v>80</v>
      </c>
      <c r="D87" s="14" t="s">
        <v>131</v>
      </c>
      <c r="E87" s="30" t="s">
        <v>132</v>
      </c>
      <c r="F87" s="31" t="s">
        <v>135</v>
      </c>
      <c r="G87" s="32">
        <v>6200</v>
      </c>
      <c r="H87" s="51">
        <f t="shared" si="2"/>
        <v>1860</v>
      </c>
      <c r="I87" s="38">
        <f t="shared" si="3"/>
        <v>4340</v>
      </c>
      <c r="J87" s="58"/>
    </row>
    <row r="88" s="2" customFormat="1" ht="30" customHeight="1" spans="1:10">
      <c r="A88" s="14"/>
      <c r="B88" s="14" t="s">
        <v>13</v>
      </c>
      <c r="C88" s="19">
        <v>81</v>
      </c>
      <c r="D88" s="14" t="s">
        <v>131</v>
      </c>
      <c r="E88" s="30" t="s">
        <v>132</v>
      </c>
      <c r="F88" s="31" t="s">
        <v>136</v>
      </c>
      <c r="G88" s="32">
        <v>6200</v>
      </c>
      <c r="H88" s="51">
        <f t="shared" si="2"/>
        <v>1860</v>
      </c>
      <c r="I88" s="38">
        <f t="shared" si="3"/>
        <v>4340</v>
      </c>
      <c r="J88" s="58"/>
    </row>
    <row r="89" s="2" customFormat="1" ht="30" customHeight="1" spans="1:10">
      <c r="A89" s="14"/>
      <c r="B89" s="14" t="s">
        <v>13</v>
      </c>
      <c r="C89" s="19">
        <v>82</v>
      </c>
      <c r="D89" s="14" t="s">
        <v>131</v>
      </c>
      <c r="E89" s="30" t="s">
        <v>132</v>
      </c>
      <c r="F89" s="31" t="s">
        <v>137</v>
      </c>
      <c r="G89" s="32">
        <v>6200</v>
      </c>
      <c r="H89" s="51">
        <f t="shared" si="2"/>
        <v>1860</v>
      </c>
      <c r="I89" s="38">
        <f t="shared" si="3"/>
        <v>4340</v>
      </c>
      <c r="J89" s="58"/>
    </row>
    <row r="90" s="2" customFormat="1" ht="30" customHeight="1" spans="1:10">
      <c r="A90" s="14"/>
      <c r="B90" s="14" t="s">
        <v>13</v>
      </c>
      <c r="C90" s="19">
        <v>83</v>
      </c>
      <c r="D90" s="14" t="s">
        <v>138</v>
      </c>
      <c r="E90" s="30" t="s">
        <v>139</v>
      </c>
      <c r="F90" s="31" t="s">
        <v>140</v>
      </c>
      <c r="G90" s="32">
        <v>5400</v>
      </c>
      <c r="H90" s="51">
        <f t="shared" si="2"/>
        <v>1620</v>
      </c>
      <c r="I90" s="38">
        <f t="shared" si="3"/>
        <v>3780</v>
      </c>
      <c r="J90" s="58"/>
    </row>
    <row r="91" s="2" customFormat="1" ht="30" customHeight="1" spans="1:10">
      <c r="A91" s="14"/>
      <c r="B91" s="14" t="s">
        <v>13</v>
      </c>
      <c r="C91" s="19">
        <v>84</v>
      </c>
      <c r="D91" s="14" t="s">
        <v>138</v>
      </c>
      <c r="E91" s="30" t="s">
        <v>139</v>
      </c>
      <c r="F91" s="31" t="s">
        <v>141</v>
      </c>
      <c r="G91" s="32">
        <v>5400</v>
      </c>
      <c r="H91" s="51">
        <f t="shared" si="2"/>
        <v>1620</v>
      </c>
      <c r="I91" s="38">
        <f t="shared" si="3"/>
        <v>3780</v>
      </c>
      <c r="J91" s="58"/>
    </row>
    <row r="92" s="2" customFormat="1" ht="30" customHeight="1" spans="1:10">
      <c r="A92" s="14"/>
      <c r="B92" s="14" t="s">
        <v>13</v>
      </c>
      <c r="C92" s="19">
        <v>85</v>
      </c>
      <c r="D92" s="14" t="s">
        <v>138</v>
      </c>
      <c r="E92" s="30" t="s">
        <v>139</v>
      </c>
      <c r="F92" s="31" t="s">
        <v>142</v>
      </c>
      <c r="G92" s="32">
        <v>5400</v>
      </c>
      <c r="H92" s="51">
        <f t="shared" si="2"/>
        <v>1620</v>
      </c>
      <c r="I92" s="38">
        <f t="shared" si="3"/>
        <v>3780</v>
      </c>
      <c r="J92" s="58"/>
    </row>
    <row r="93" s="2" customFormat="1" ht="30" customHeight="1" spans="1:10">
      <c r="A93" s="14"/>
      <c r="B93" s="14" t="s">
        <v>13</v>
      </c>
      <c r="C93" s="19">
        <v>86</v>
      </c>
      <c r="D93" s="14" t="s">
        <v>143</v>
      </c>
      <c r="E93" s="30" t="s">
        <v>144</v>
      </c>
      <c r="F93" s="31" t="s">
        <v>145</v>
      </c>
      <c r="G93" s="32">
        <v>5440</v>
      </c>
      <c r="H93" s="51">
        <f t="shared" si="2"/>
        <v>1632</v>
      </c>
      <c r="I93" s="38">
        <f t="shared" si="3"/>
        <v>3808</v>
      </c>
      <c r="J93" s="58"/>
    </row>
    <row r="94" s="2" customFormat="1" ht="30" customHeight="1" spans="1:10">
      <c r="A94" s="14"/>
      <c r="B94" s="14" t="s">
        <v>13</v>
      </c>
      <c r="C94" s="19">
        <v>87</v>
      </c>
      <c r="D94" s="14" t="s">
        <v>146</v>
      </c>
      <c r="E94" s="30" t="s">
        <v>147</v>
      </c>
      <c r="F94" s="31" t="s">
        <v>148</v>
      </c>
      <c r="G94" s="32">
        <v>3000</v>
      </c>
      <c r="H94" s="51">
        <f t="shared" si="2"/>
        <v>900</v>
      </c>
      <c r="I94" s="38">
        <f t="shared" si="3"/>
        <v>2100</v>
      </c>
      <c r="J94" s="58"/>
    </row>
    <row r="95" s="2" customFormat="1" ht="30" customHeight="1" spans="1:10">
      <c r="A95" s="14"/>
      <c r="B95" s="14" t="s">
        <v>13</v>
      </c>
      <c r="C95" s="19">
        <v>88</v>
      </c>
      <c r="D95" s="14" t="s">
        <v>149</v>
      </c>
      <c r="E95" s="30" t="s">
        <v>150</v>
      </c>
      <c r="F95" s="31" t="s">
        <v>151</v>
      </c>
      <c r="G95" s="32">
        <v>500</v>
      </c>
      <c r="H95" s="51">
        <f t="shared" si="2"/>
        <v>150</v>
      </c>
      <c r="I95" s="38">
        <f t="shared" si="3"/>
        <v>350</v>
      </c>
      <c r="J95" s="58"/>
    </row>
    <row r="96" s="2" customFormat="1" ht="30" customHeight="1" spans="1:10">
      <c r="A96" s="14"/>
      <c r="B96" s="14" t="s">
        <v>13</v>
      </c>
      <c r="C96" s="19">
        <v>89</v>
      </c>
      <c r="D96" s="14" t="s">
        <v>152</v>
      </c>
      <c r="E96" s="30" t="s">
        <v>153</v>
      </c>
      <c r="F96" s="31" t="s">
        <v>154</v>
      </c>
      <c r="G96" s="32">
        <v>6600</v>
      </c>
      <c r="H96" s="51">
        <f t="shared" si="2"/>
        <v>1980</v>
      </c>
      <c r="I96" s="38">
        <f t="shared" si="3"/>
        <v>4620</v>
      </c>
      <c r="J96" s="58"/>
    </row>
    <row r="97" s="2" customFormat="1" ht="30" customHeight="1" spans="1:10">
      <c r="A97" s="14"/>
      <c r="B97" s="14" t="s">
        <v>13</v>
      </c>
      <c r="C97" s="19">
        <v>90</v>
      </c>
      <c r="D97" s="14" t="s">
        <v>155</v>
      </c>
      <c r="E97" s="30" t="s">
        <v>156</v>
      </c>
      <c r="F97" s="31" t="s">
        <v>157</v>
      </c>
      <c r="G97" s="32">
        <v>500</v>
      </c>
      <c r="H97" s="51">
        <f t="shared" si="2"/>
        <v>150</v>
      </c>
      <c r="I97" s="38">
        <f t="shared" si="3"/>
        <v>350</v>
      </c>
      <c r="J97" s="58"/>
    </row>
    <row r="98" s="2" customFormat="1" ht="30" customHeight="1" spans="1:10">
      <c r="A98" s="14"/>
      <c r="B98" s="14" t="s">
        <v>87</v>
      </c>
      <c r="C98" s="19">
        <v>91</v>
      </c>
      <c r="D98" s="14" t="s">
        <v>158</v>
      </c>
      <c r="E98" s="30" t="s">
        <v>159</v>
      </c>
      <c r="F98" s="31" t="s">
        <v>160</v>
      </c>
      <c r="G98" s="32">
        <v>50000</v>
      </c>
      <c r="H98" s="51">
        <f t="shared" si="2"/>
        <v>15000</v>
      </c>
      <c r="I98" s="38">
        <f t="shared" si="3"/>
        <v>35000</v>
      </c>
      <c r="J98" s="58"/>
    </row>
    <row r="99" s="2" customFormat="1" ht="30" customHeight="1" spans="1:10">
      <c r="A99" s="14"/>
      <c r="B99" s="14" t="s">
        <v>87</v>
      </c>
      <c r="C99" s="19">
        <v>92</v>
      </c>
      <c r="D99" s="14" t="s">
        <v>161</v>
      </c>
      <c r="E99" s="30" t="s">
        <v>162</v>
      </c>
      <c r="F99" s="31" t="s">
        <v>163</v>
      </c>
      <c r="G99" s="32">
        <v>50000</v>
      </c>
      <c r="H99" s="51">
        <f t="shared" si="2"/>
        <v>15000</v>
      </c>
      <c r="I99" s="38">
        <f t="shared" si="3"/>
        <v>35000</v>
      </c>
      <c r="J99" s="58"/>
    </row>
    <row r="100" s="2" customFormat="1" ht="40.2" customHeight="1" spans="1:10">
      <c r="A100" s="14"/>
      <c r="B100" s="14" t="s">
        <v>116</v>
      </c>
      <c r="C100" s="19">
        <v>93</v>
      </c>
      <c r="D100" s="14" t="s">
        <v>164</v>
      </c>
      <c r="E100" s="30" t="s">
        <v>165</v>
      </c>
      <c r="F100" s="31" t="s">
        <v>56</v>
      </c>
      <c r="G100" s="32">
        <v>100000</v>
      </c>
      <c r="H100" s="51">
        <f t="shared" si="2"/>
        <v>30000</v>
      </c>
      <c r="I100" s="38">
        <f t="shared" si="3"/>
        <v>70000</v>
      </c>
      <c r="J100" s="58"/>
    </row>
    <row r="101" s="2" customFormat="1" ht="39" customHeight="1" spans="1:10">
      <c r="A101" s="14"/>
      <c r="B101" s="14" t="s">
        <v>116</v>
      </c>
      <c r="C101" s="19">
        <v>94</v>
      </c>
      <c r="D101" s="14" t="s">
        <v>166</v>
      </c>
      <c r="E101" s="30" t="s">
        <v>167</v>
      </c>
      <c r="F101" s="31" t="s">
        <v>56</v>
      </c>
      <c r="G101" s="32">
        <v>100000</v>
      </c>
      <c r="H101" s="51">
        <f t="shared" si="2"/>
        <v>30000</v>
      </c>
      <c r="I101" s="38">
        <f t="shared" si="3"/>
        <v>70000</v>
      </c>
      <c r="J101" s="58"/>
    </row>
    <row r="102" s="2" customFormat="1" ht="42" customHeight="1" spans="1:10">
      <c r="A102" s="14"/>
      <c r="B102" s="14" t="s">
        <v>116</v>
      </c>
      <c r="C102" s="19">
        <v>95</v>
      </c>
      <c r="D102" s="14" t="s">
        <v>158</v>
      </c>
      <c r="E102" s="30" t="s">
        <v>159</v>
      </c>
      <c r="F102" s="31" t="s">
        <v>56</v>
      </c>
      <c r="G102" s="32">
        <v>100000</v>
      </c>
      <c r="H102" s="51">
        <f t="shared" si="2"/>
        <v>30000</v>
      </c>
      <c r="I102" s="38">
        <f t="shared" si="3"/>
        <v>70000</v>
      </c>
      <c r="J102" s="58"/>
    </row>
    <row r="103" s="2" customFormat="1" ht="30" customHeight="1" spans="1:10">
      <c r="A103" s="14"/>
      <c r="B103" s="45" t="s">
        <v>57</v>
      </c>
      <c r="C103" s="45"/>
      <c r="D103" s="45"/>
      <c r="E103" s="52"/>
      <c r="F103" s="53"/>
      <c r="G103" s="38">
        <f>SUM(G80:G102)</f>
        <v>474888</v>
      </c>
      <c r="H103" s="38">
        <f>SUM(H80:H102)</f>
        <v>142466.4</v>
      </c>
      <c r="I103" s="38">
        <f>SUM(I80:I102)</f>
        <v>332421.6</v>
      </c>
      <c r="J103" s="59"/>
    </row>
    <row r="104" s="2" customFormat="1" ht="30" customHeight="1" spans="1:10">
      <c r="A104" s="14" t="s">
        <v>168</v>
      </c>
      <c r="B104" s="14" t="s">
        <v>13</v>
      </c>
      <c r="C104" s="19">
        <v>96</v>
      </c>
      <c r="D104" s="14" t="s">
        <v>169</v>
      </c>
      <c r="E104" s="30" t="s">
        <v>170</v>
      </c>
      <c r="F104" s="31" t="s">
        <v>171</v>
      </c>
      <c r="G104" s="32">
        <v>3652</v>
      </c>
      <c r="H104" s="51">
        <f t="shared" ref="H104:H112" si="4">G104*30%</f>
        <v>1095.6</v>
      </c>
      <c r="I104" s="38">
        <f>G104*70%</f>
        <v>2556.4</v>
      </c>
      <c r="J104" s="58"/>
    </row>
    <row r="105" s="2" customFormat="1" ht="30" customHeight="1" spans="1:10">
      <c r="A105" s="14"/>
      <c r="B105" s="14" t="s">
        <v>13</v>
      </c>
      <c r="C105" s="19">
        <v>97</v>
      </c>
      <c r="D105" s="14" t="s">
        <v>172</v>
      </c>
      <c r="E105" s="30" t="s">
        <v>173</v>
      </c>
      <c r="F105" s="31" t="s">
        <v>174</v>
      </c>
      <c r="G105" s="32">
        <v>7000</v>
      </c>
      <c r="H105" s="51">
        <f t="shared" si="4"/>
        <v>2100</v>
      </c>
      <c r="I105" s="38">
        <f t="shared" ref="I105:I112" si="5">G105*70%</f>
        <v>4900</v>
      </c>
      <c r="J105" s="58"/>
    </row>
    <row r="106" s="2" customFormat="1" ht="30" customHeight="1" spans="1:10">
      <c r="A106" s="14"/>
      <c r="B106" s="14" t="s">
        <v>13</v>
      </c>
      <c r="C106" s="19">
        <v>98</v>
      </c>
      <c r="D106" s="14" t="s">
        <v>175</v>
      </c>
      <c r="E106" s="30" t="s">
        <v>176</v>
      </c>
      <c r="F106" s="31" t="s">
        <v>177</v>
      </c>
      <c r="G106" s="32">
        <v>7000</v>
      </c>
      <c r="H106" s="51">
        <f t="shared" si="4"/>
        <v>2100</v>
      </c>
      <c r="I106" s="38">
        <f t="shared" si="5"/>
        <v>4900</v>
      </c>
      <c r="J106" s="58"/>
    </row>
    <row r="107" s="2" customFormat="1" ht="30" customHeight="1" spans="1:10">
      <c r="A107" s="14"/>
      <c r="B107" s="14" t="s">
        <v>178</v>
      </c>
      <c r="C107" s="19">
        <v>99</v>
      </c>
      <c r="D107" s="14" t="s">
        <v>179</v>
      </c>
      <c r="E107" s="28" t="s">
        <v>180</v>
      </c>
      <c r="F107" s="28" t="s">
        <v>181</v>
      </c>
      <c r="G107" s="29">
        <v>4052</v>
      </c>
      <c r="H107" s="51">
        <f t="shared" si="4"/>
        <v>1215.6</v>
      </c>
      <c r="I107" s="38">
        <f t="shared" si="5"/>
        <v>2836.4</v>
      </c>
      <c r="J107" s="56"/>
    </row>
    <row r="108" s="2" customFormat="1" ht="30" customHeight="1" spans="1:10">
      <c r="A108" s="14"/>
      <c r="B108" s="14" t="s">
        <v>87</v>
      </c>
      <c r="C108" s="19">
        <v>100</v>
      </c>
      <c r="D108" s="14" t="s">
        <v>182</v>
      </c>
      <c r="E108" s="47" t="s">
        <v>183</v>
      </c>
      <c r="F108" s="48" t="s">
        <v>184</v>
      </c>
      <c r="G108" s="54">
        <v>50000</v>
      </c>
      <c r="H108" s="51">
        <f t="shared" si="4"/>
        <v>15000</v>
      </c>
      <c r="I108" s="38">
        <f t="shared" si="5"/>
        <v>35000</v>
      </c>
      <c r="J108" s="56"/>
    </row>
    <row r="109" s="2" customFormat="1" ht="30" customHeight="1" spans="1:10">
      <c r="A109" s="14"/>
      <c r="B109" s="14" t="s">
        <v>87</v>
      </c>
      <c r="C109" s="19">
        <v>101</v>
      </c>
      <c r="D109" s="14" t="s">
        <v>182</v>
      </c>
      <c r="E109" s="47" t="s">
        <v>183</v>
      </c>
      <c r="F109" s="48" t="s">
        <v>185</v>
      </c>
      <c r="G109" s="54">
        <v>50000</v>
      </c>
      <c r="H109" s="51">
        <f t="shared" si="4"/>
        <v>15000</v>
      </c>
      <c r="I109" s="38">
        <f t="shared" si="5"/>
        <v>35000</v>
      </c>
      <c r="J109" s="56"/>
    </row>
    <row r="110" s="2" customFormat="1" ht="30" customHeight="1" spans="1:10">
      <c r="A110" s="14"/>
      <c r="B110" s="14" t="s">
        <v>87</v>
      </c>
      <c r="C110" s="19">
        <v>102</v>
      </c>
      <c r="D110" s="14" t="s">
        <v>186</v>
      </c>
      <c r="E110" s="47" t="s">
        <v>187</v>
      </c>
      <c r="F110" s="48" t="s">
        <v>188</v>
      </c>
      <c r="G110" s="54">
        <v>50000</v>
      </c>
      <c r="H110" s="51">
        <f t="shared" si="4"/>
        <v>15000</v>
      </c>
      <c r="I110" s="38">
        <f t="shared" si="5"/>
        <v>35000</v>
      </c>
      <c r="J110" s="56"/>
    </row>
    <row r="111" s="2" customFormat="1" ht="40.2" customHeight="1" spans="1:10">
      <c r="A111" s="14"/>
      <c r="B111" s="14" t="s">
        <v>116</v>
      </c>
      <c r="C111" s="19">
        <v>103</v>
      </c>
      <c r="D111" s="14" t="s">
        <v>175</v>
      </c>
      <c r="E111" s="47" t="s">
        <v>176</v>
      </c>
      <c r="F111" s="48" t="s">
        <v>56</v>
      </c>
      <c r="G111" s="54">
        <v>100000</v>
      </c>
      <c r="H111" s="51">
        <f t="shared" si="4"/>
        <v>30000</v>
      </c>
      <c r="I111" s="38">
        <f t="shared" si="5"/>
        <v>70000</v>
      </c>
      <c r="J111" s="60"/>
    </row>
    <row r="112" s="2" customFormat="1" ht="30" customHeight="1" spans="1:10">
      <c r="A112" s="14"/>
      <c r="B112" s="14" t="s">
        <v>189</v>
      </c>
      <c r="C112" s="19">
        <v>104</v>
      </c>
      <c r="D112" s="14" t="s">
        <v>190</v>
      </c>
      <c r="E112" s="47" t="s">
        <v>191</v>
      </c>
      <c r="F112" s="48" t="s">
        <v>56</v>
      </c>
      <c r="G112" s="54">
        <v>50000</v>
      </c>
      <c r="H112" s="51">
        <f t="shared" si="4"/>
        <v>15000</v>
      </c>
      <c r="I112" s="38">
        <f t="shared" si="5"/>
        <v>35000</v>
      </c>
      <c r="J112" s="60"/>
    </row>
    <row r="113" s="2" customFormat="1" ht="30" customHeight="1" spans="1:10">
      <c r="A113" s="14"/>
      <c r="B113" s="44" t="s">
        <v>57</v>
      </c>
      <c r="C113" s="44"/>
      <c r="D113" s="44"/>
      <c r="E113" s="49"/>
      <c r="F113" s="50"/>
      <c r="G113" s="38">
        <f>SUM(G104:G112)</f>
        <v>321704</v>
      </c>
      <c r="H113" s="38">
        <f>SUM(H104:H112)</f>
        <v>96511.2</v>
      </c>
      <c r="I113" s="38">
        <f>SUM(I104:I112)</f>
        <v>225192.8</v>
      </c>
      <c r="J113" s="57"/>
    </row>
    <row r="114" s="2" customFormat="1" ht="30" customHeight="1" spans="1:10">
      <c r="A114" s="14" t="s">
        <v>192</v>
      </c>
      <c r="B114" s="14" t="s">
        <v>13</v>
      </c>
      <c r="C114" s="19">
        <v>105</v>
      </c>
      <c r="D114" s="14" t="s">
        <v>193</v>
      </c>
      <c r="E114" s="30" t="s">
        <v>194</v>
      </c>
      <c r="F114" s="31" t="s">
        <v>195</v>
      </c>
      <c r="G114" s="32">
        <v>6680</v>
      </c>
      <c r="H114" s="38">
        <f>G114*50%</f>
        <v>3340</v>
      </c>
      <c r="I114" s="38">
        <f>G114*0.5</f>
        <v>3340</v>
      </c>
      <c r="J114" s="58"/>
    </row>
    <row r="115" s="2" customFormat="1" ht="30" customHeight="1" spans="1:10">
      <c r="A115" s="14"/>
      <c r="B115" s="14" t="s">
        <v>13</v>
      </c>
      <c r="C115" s="19">
        <v>106</v>
      </c>
      <c r="D115" s="14" t="s">
        <v>196</v>
      </c>
      <c r="E115" s="30" t="s">
        <v>197</v>
      </c>
      <c r="F115" s="31" t="s">
        <v>198</v>
      </c>
      <c r="G115" s="32">
        <v>500</v>
      </c>
      <c r="H115" s="38">
        <f t="shared" ref="H115:H119" si="6">G115*50%</f>
        <v>250</v>
      </c>
      <c r="I115" s="38">
        <f>G115*0.5</f>
        <v>250</v>
      </c>
      <c r="J115" s="58"/>
    </row>
    <row r="116" s="2" customFormat="1" ht="30" customHeight="1" spans="1:10">
      <c r="A116" s="14"/>
      <c r="B116" s="44" t="s">
        <v>57</v>
      </c>
      <c r="C116" s="44"/>
      <c r="D116" s="44"/>
      <c r="E116" s="49"/>
      <c r="F116" s="50"/>
      <c r="G116" s="38">
        <f>SUM(G114:G115)</f>
        <v>7180</v>
      </c>
      <c r="H116" s="38">
        <f>SUM(H114:H115)</f>
        <v>3590</v>
      </c>
      <c r="I116" s="38">
        <f>SUM(I114:I115)</f>
        <v>3590</v>
      </c>
      <c r="J116" s="57"/>
    </row>
    <row r="117" s="2" customFormat="1" ht="30" customHeight="1" spans="1:10">
      <c r="A117" s="14" t="s">
        <v>199</v>
      </c>
      <c r="B117" s="14" t="s">
        <v>178</v>
      </c>
      <c r="C117" s="19">
        <v>107</v>
      </c>
      <c r="D117" s="14" t="s">
        <v>200</v>
      </c>
      <c r="E117" s="30" t="s">
        <v>201</v>
      </c>
      <c r="F117" s="31" t="s">
        <v>202</v>
      </c>
      <c r="G117" s="32">
        <v>4500</v>
      </c>
      <c r="H117" s="38">
        <f t="shared" si="6"/>
        <v>2250</v>
      </c>
      <c r="I117" s="38">
        <f>G117*0.5</f>
        <v>2250</v>
      </c>
      <c r="J117" s="56"/>
    </row>
    <row r="118" s="2" customFormat="1" ht="30" customHeight="1" spans="1:10">
      <c r="A118" s="14"/>
      <c r="B118" s="14" t="s">
        <v>203</v>
      </c>
      <c r="C118" s="19">
        <v>108</v>
      </c>
      <c r="D118" s="14" t="s">
        <v>204</v>
      </c>
      <c r="E118" s="30" t="s">
        <v>205</v>
      </c>
      <c r="F118" s="31" t="s">
        <v>206</v>
      </c>
      <c r="G118" s="32">
        <v>5000</v>
      </c>
      <c r="H118" s="38">
        <f t="shared" si="6"/>
        <v>2500</v>
      </c>
      <c r="I118" s="38">
        <f t="shared" ref="I118:I126" si="7">G118*0.5</f>
        <v>2500</v>
      </c>
      <c r="J118" s="56"/>
    </row>
    <row r="119" s="2" customFormat="1" ht="30" customHeight="1" spans="1:10">
      <c r="A119" s="14"/>
      <c r="B119" s="14" t="s">
        <v>203</v>
      </c>
      <c r="C119" s="19">
        <v>109</v>
      </c>
      <c r="D119" s="14" t="s">
        <v>204</v>
      </c>
      <c r="E119" s="30" t="s">
        <v>205</v>
      </c>
      <c r="F119" s="31" t="s">
        <v>207</v>
      </c>
      <c r="G119" s="32">
        <v>5000</v>
      </c>
      <c r="H119" s="38">
        <f t="shared" si="6"/>
        <v>2500</v>
      </c>
      <c r="I119" s="38">
        <f t="shared" si="7"/>
        <v>2500</v>
      </c>
      <c r="J119" s="56"/>
    </row>
    <row r="120" s="2" customFormat="1" ht="30" customHeight="1" spans="1:10">
      <c r="A120" s="14"/>
      <c r="B120" s="14" t="s">
        <v>208</v>
      </c>
      <c r="C120" s="19">
        <v>110</v>
      </c>
      <c r="D120" s="14" t="s">
        <v>209</v>
      </c>
      <c r="E120" s="30" t="s">
        <v>210</v>
      </c>
      <c r="F120" s="31" t="s">
        <v>211</v>
      </c>
      <c r="G120" s="32">
        <v>30000</v>
      </c>
      <c r="H120" s="38">
        <f t="shared" ref="H120:H125" si="8">G120*50%</f>
        <v>15000</v>
      </c>
      <c r="I120" s="38">
        <f t="shared" si="7"/>
        <v>15000</v>
      </c>
      <c r="J120" s="58"/>
    </row>
    <row r="121" s="2" customFormat="1" ht="30" customHeight="1" spans="1:10">
      <c r="A121" s="14"/>
      <c r="B121" s="20" t="s">
        <v>87</v>
      </c>
      <c r="C121" s="19">
        <v>111</v>
      </c>
      <c r="D121" s="21" t="s">
        <v>212</v>
      </c>
      <c r="E121" s="36" t="s">
        <v>213</v>
      </c>
      <c r="F121" s="36" t="s">
        <v>214</v>
      </c>
      <c r="G121" s="54">
        <v>50000</v>
      </c>
      <c r="H121" s="38">
        <f t="shared" si="8"/>
        <v>25000</v>
      </c>
      <c r="I121" s="38">
        <f t="shared" si="7"/>
        <v>25000</v>
      </c>
      <c r="J121" s="61"/>
    </row>
    <row r="122" s="2" customFormat="1" ht="30" customHeight="1" spans="1:10">
      <c r="A122" s="14"/>
      <c r="B122" s="14" t="s">
        <v>87</v>
      </c>
      <c r="C122" s="19">
        <v>112</v>
      </c>
      <c r="D122" s="43" t="s">
        <v>215</v>
      </c>
      <c r="E122" s="47" t="s">
        <v>216</v>
      </c>
      <c r="F122" s="48" t="s">
        <v>217</v>
      </c>
      <c r="G122" s="54">
        <v>50000</v>
      </c>
      <c r="H122" s="38">
        <f t="shared" si="8"/>
        <v>25000</v>
      </c>
      <c r="I122" s="38">
        <f t="shared" si="7"/>
        <v>25000</v>
      </c>
      <c r="J122" s="56"/>
    </row>
    <row r="123" s="2" customFormat="1" ht="38.4" customHeight="1" spans="1:10">
      <c r="A123" s="14"/>
      <c r="B123" s="14" t="s">
        <v>87</v>
      </c>
      <c r="C123" s="19">
        <v>113</v>
      </c>
      <c r="D123" s="43" t="s">
        <v>218</v>
      </c>
      <c r="E123" s="47" t="s">
        <v>219</v>
      </c>
      <c r="F123" s="48" t="s">
        <v>220</v>
      </c>
      <c r="G123" s="54">
        <v>50000</v>
      </c>
      <c r="H123" s="38">
        <f t="shared" si="8"/>
        <v>25000</v>
      </c>
      <c r="I123" s="38">
        <f t="shared" si="7"/>
        <v>25000</v>
      </c>
      <c r="J123" s="56"/>
    </row>
    <row r="124" s="2" customFormat="1" ht="40.2" customHeight="1" spans="1:10">
      <c r="A124" s="14"/>
      <c r="B124" s="14" t="s">
        <v>87</v>
      </c>
      <c r="C124" s="19">
        <v>114</v>
      </c>
      <c r="D124" s="43" t="s">
        <v>218</v>
      </c>
      <c r="E124" s="47" t="s">
        <v>219</v>
      </c>
      <c r="F124" s="48" t="s">
        <v>221</v>
      </c>
      <c r="G124" s="54">
        <v>50000</v>
      </c>
      <c r="H124" s="38">
        <f t="shared" si="8"/>
        <v>25000</v>
      </c>
      <c r="I124" s="38">
        <f t="shared" si="7"/>
        <v>25000</v>
      </c>
      <c r="J124" s="56"/>
    </row>
    <row r="125" s="3" customFormat="1" ht="30" customHeight="1" spans="1:10">
      <c r="A125" s="14"/>
      <c r="B125" s="46" t="s">
        <v>87</v>
      </c>
      <c r="C125" s="19">
        <v>115</v>
      </c>
      <c r="D125" s="16" t="s">
        <v>222</v>
      </c>
      <c r="E125" s="27" t="s">
        <v>223</v>
      </c>
      <c r="F125" s="28" t="s">
        <v>224</v>
      </c>
      <c r="G125" s="55">
        <v>50000</v>
      </c>
      <c r="H125" s="51">
        <f t="shared" si="8"/>
        <v>25000</v>
      </c>
      <c r="I125" s="38">
        <f t="shared" si="7"/>
        <v>25000</v>
      </c>
      <c r="J125" s="56"/>
    </row>
    <row r="126" s="2" customFormat="1" ht="45" customHeight="1" spans="1:10">
      <c r="A126" s="14"/>
      <c r="B126" s="14" t="s">
        <v>116</v>
      </c>
      <c r="C126" s="19">
        <v>116</v>
      </c>
      <c r="D126" s="43" t="s">
        <v>225</v>
      </c>
      <c r="E126" s="47" t="s">
        <v>226</v>
      </c>
      <c r="F126" s="48" t="s">
        <v>56</v>
      </c>
      <c r="G126" s="54">
        <v>100000</v>
      </c>
      <c r="H126" s="38">
        <f t="shared" ref="H126" si="9">G126*50%</f>
        <v>50000</v>
      </c>
      <c r="I126" s="38">
        <f t="shared" si="7"/>
        <v>50000</v>
      </c>
      <c r="J126" s="60"/>
    </row>
    <row r="127" s="2" customFormat="1" ht="30" customHeight="1" spans="1:10">
      <c r="A127" s="14"/>
      <c r="B127" s="44" t="s">
        <v>57</v>
      </c>
      <c r="C127" s="44"/>
      <c r="D127" s="44"/>
      <c r="E127" s="49"/>
      <c r="F127" s="50"/>
      <c r="G127" s="38">
        <f>SUM(G117:G126)</f>
        <v>394500</v>
      </c>
      <c r="H127" s="38">
        <f>SUM(H117:H126)</f>
        <v>197250</v>
      </c>
      <c r="I127" s="38">
        <f>SUM(I117:I126)</f>
        <v>197250</v>
      </c>
      <c r="J127" s="57"/>
    </row>
    <row r="128" s="2" customFormat="1" ht="30" customHeight="1" spans="1:10">
      <c r="A128" s="14" t="s">
        <v>227</v>
      </c>
      <c r="B128" s="14" t="s">
        <v>13</v>
      </c>
      <c r="C128" s="19">
        <v>117</v>
      </c>
      <c r="D128" s="14" t="s">
        <v>228</v>
      </c>
      <c r="E128" s="30" t="s">
        <v>229</v>
      </c>
      <c r="F128" s="31" t="s">
        <v>230</v>
      </c>
      <c r="G128" s="32">
        <v>6200</v>
      </c>
      <c r="H128" s="51">
        <f>G128*30%</f>
        <v>1860</v>
      </c>
      <c r="I128" s="51">
        <f>G128*70%</f>
        <v>4340</v>
      </c>
      <c r="J128" s="58"/>
    </row>
    <row r="129" s="2" customFormat="1" ht="30" customHeight="1" spans="1:10">
      <c r="A129" s="14"/>
      <c r="B129" s="14" t="s">
        <v>13</v>
      </c>
      <c r="C129" s="19">
        <v>118</v>
      </c>
      <c r="D129" s="14" t="s">
        <v>231</v>
      </c>
      <c r="E129" s="30" t="s">
        <v>232</v>
      </c>
      <c r="F129" s="31" t="s">
        <v>233</v>
      </c>
      <c r="G129" s="32">
        <v>6200</v>
      </c>
      <c r="H129" s="51">
        <f t="shared" ref="H129:H137" si="10">G129*30%</f>
        <v>1860</v>
      </c>
      <c r="I129" s="51">
        <f t="shared" ref="I129:I137" si="11">G129*70%</f>
        <v>4340</v>
      </c>
      <c r="J129" s="58"/>
    </row>
    <row r="130" s="2" customFormat="1" ht="30" customHeight="1" spans="1:10">
      <c r="A130" s="14"/>
      <c r="B130" s="14" t="s">
        <v>13</v>
      </c>
      <c r="C130" s="19">
        <v>119</v>
      </c>
      <c r="D130" s="14" t="s">
        <v>234</v>
      </c>
      <c r="E130" s="30" t="s">
        <v>235</v>
      </c>
      <c r="F130" s="31" t="s">
        <v>236</v>
      </c>
      <c r="G130" s="32">
        <v>3000</v>
      </c>
      <c r="H130" s="51">
        <f t="shared" si="10"/>
        <v>900</v>
      </c>
      <c r="I130" s="51">
        <f t="shared" si="11"/>
        <v>2100</v>
      </c>
      <c r="J130" s="58"/>
    </row>
    <row r="131" s="2" customFormat="1" ht="30" customHeight="1" spans="1:10">
      <c r="A131" s="14"/>
      <c r="B131" s="14" t="s">
        <v>13</v>
      </c>
      <c r="C131" s="19">
        <v>120</v>
      </c>
      <c r="D131" s="14" t="s">
        <v>234</v>
      </c>
      <c r="E131" s="30" t="s">
        <v>235</v>
      </c>
      <c r="F131" s="31" t="s">
        <v>237</v>
      </c>
      <c r="G131" s="32">
        <v>3000</v>
      </c>
      <c r="H131" s="51">
        <f t="shared" si="10"/>
        <v>900</v>
      </c>
      <c r="I131" s="51">
        <f t="shared" si="11"/>
        <v>2100</v>
      </c>
      <c r="J131" s="58"/>
    </row>
    <row r="132" s="2" customFormat="1" ht="30" customHeight="1" spans="1:10">
      <c r="A132" s="14"/>
      <c r="B132" s="14" t="s">
        <v>13</v>
      </c>
      <c r="C132" s="19">
        <v>121</v>
      </c>
      <c r="D132" s="14" t="s">
        <v>234</v>
      </c>
      <c r="E132" s="30" t="s">
        <v>235</v>
      </c>
      <c r="F132" s="31" t="s">
        <v>238</v>
      </c>
      <c r="G132" s="32">
        <v>3000</v>
      </c>
      <c r="H132" s="51">
        <f t="shared" si="10"/>
        <v>900</v>
      </c>
      <c r="I132" s="51">
        <f t="shared" si="11"/>
        <v>2100</v>
      </c>
      <c r="J132" s="58"/>
    </row>
    <row r="133" s="2" customFormat="1" ht="30" customHeight="1" spans="1:10">
      <c r="A133" s="14"/>
      <c r="B133" s="14" t="s">
        <v>13</v>
      </c>
      <c r="C133" s="19">
        <v>122</v>
      </c>
      <c r="D133" s="14" t="s">
        <v>239</v>
      </c>
      <c r="E133" s="30" t="s">
        <v>240</v>
      </c>
      <c r="F133" s="31" t="s">
        <v>241</v>
      </c>
      <c r="G133" s="32">
        <v>7000</v>
      </c>
      <c r="H133" s="51">
        <f t="shared" si="10"/>
        <v>2100</v>
      </c>
      <c r="I133" s="51">
        <f t="shared" si="11"/>
        <v>4900</v>
      </c>
      <c r="J133" s="58"/>
    </row>
    <row r="134" s="2" customFormat="1" ht="30" customHeight="1" spans="1:10">
      <c r="A134" s="14"/>
      <c r="B134" s="14" t="s">
        <v>13</v>
      </c>
      <c r="C134" s="19">
        <v>123</v>
      </c>
      <c r="D134" s="14" t="s">
        <v>242</v>
      </c>
      <c r="E134" s="30" t="s">
        <v>243</v>
      </c>
      <c r="F134" s="31" t="s">
        <v>244</v>
      </c>
      <c r="G134" s="32">
        <v>7000</v>
      </c>
      <c r="H134" s="51">
        <f t="shared" si="10"/>
        <v>2100</v>
      </c>
      <c r="I134" s="51">
        <f t="shared" si="11"/>
        <v>4900</v>
      </c>
      <c r="J134" s="58"/>
    </row>
    <row r="135" s="2" customFormat="1" ht="30" customHeight="1" spans="1:10">
      <c r="A135" s="14"/>
      <c r="B135" s="14" t="s">
        <v>13</v>
      </c>
      <c r="C135" s="19">
        <v>124</v>
      </c>
      <c r="D135" s="14" t="s">
        <v>245</v>
      </c>
      <c r="E135" s="30" t="s">
        <v>246</v>
      </c>
      <c r="F135" s="31" t="s">
        <v>247</v>
      </c>
      <c r="G135" s="32">
        <v>7000</v>
      </c>
      <c r="H135" s="51">
        <f t="shared" si="10"/>
        <v>2100</v>
      </c>
      <c r="I135" s="51">
        <f t="shared" si="11"/>
        <v>4900</v>
      </c>
      <c r="J135" s="58"/>
    </row>
    <row r="136" s="2" customFormat="1" ht="30" customHeight="1" spans="1:10">
      <c r="A136" s="14"/>
      <c r="B136" s="14" t="s">
        <v>13</v>
      </c>
      <c r="C136" s="19">
        <v>125</v>
      </c>
      <c r="D136" s="14" t="s">
        <v>245</v>
      </c>
      <c r="E136" s="30" t="s">
        <v>246</v>
      </c>
      <c r="F136" s="31" t="s">
        <v>248</v>
      </c>
      <c r="G136" s="32">
        <v>7000</v>
      </c>
      <c r="H136" s="51">
        <f t="shared" si="10"/>
        <v>2100</v>
      </c>
      <c r="I136" s="51">
        <f t="shared" si="11"/>
        <v>4900</v>
      </c>
      <c r="J136" s="58"/>
    </row>
    <row r="137" s="2" customFormat="1" ht="30" customHeight="1" spans="1:10">
      <c r="A137" s="14"/>
      <c r="B137" s="14" t="s">
        <v>13</v>
      </c>
      <c r="C137" s="19">
        <v>126</v>
      </c>
      <c r="D137" s="14" t="s">
        <v>245</v>
      </c>
      <c r="E137" s="30" t="s">
        <v>246</v>
      </c>
      <c r="F137" s="31" t="s">
        <v>249</v>
      </c>
      <c r="G137" s="32">
        <v>7000</v>
      </c>
      <c r="H137" s="51">
        <f t="shared" si="10"/>
        <v>2100</v>
      </c>
      <c r="I137" s="51">
        <f t="shared" si="11"/>
        <v>4900</v>
      </c>
      <c r="J137" s="58"/>
    </row>
    <row r="138" s="3" customFormat="1" ht="34.95" customHeight="1" spans="1:10">
      <c r="A138" s="14"/>
      <c r="B138" s="46" t="s">
        <v>203</v>
      </c>
      <c r="C138" s="19">
        <v>127</v>
      </c>
      <c r="D138" s="16" t="s">
        <v>250</v>
      </c>
      <c r="E138" s="27" t="s">
        <v>251</v>
      </c>
      <c r="F138" s="28" t="s">
        <v>252</v>
      </c>
      <c r="G138" s="55">
        <v>10000</v>
      </c>
      <c r="H138" s="51">
        <f t="shared" ref="H138:H152" si="12">G138*30%</f>
        <v>3000</v>
      </c>
      <c r="I138" s="51">
        <f t="shared" ref="I138:I152" si="13">G138*70%</f>
        <v>7000</v>
      </c>
      <c r="J138" s="65"/>
    </row>
    <row r="139" s="3" customFormat="1" ht="30" customHeight="1" spans="1:10">
      <c r="A139" s="14"/>
      <c r="B139" s="46" t="s">
        <v>208</v>
      </c>
      <c r="C139" s="19">
        <v>128</v>
      </c>
      <c r="D139" s="16" t="s">
        <v>253</v>
      </c>
      <c r="E139" s="27" t="s">
        <v>254</v>
      </c>
      <c r="F139" s="28" t="s">
        <v>255</v>
      </c>
      <c r="G139" s="55">
        <v>30000</v>
      </c>
      <c r="H139" s="51">
        <f t="shared" si="12"/>
        <v>9000</v>
      </c>
      <c r="I139" s="51">
        <f t="shared" si="13"/>
        <v>21000</v>
      </c>
      <c r="J139" s="65"/>
    </row>
    <row r="140" s="3" customFormat="1" ht="30" customHeight="1" spans="1:10">
      <c r="A140" s="14"/>
      <c r="B140" s="46" t="s">
        <v>87</v>
      </c>
      <c r="C140" s="19">
        <v>129</v>
      </c>
      <c r="D140" s="16" t="s">
        <v>256</v>
      </c>
      <c r="E140" s="27" t="s">
        <v>257</v>
      </c>
      <c r="F140" s="28" t="s">
        <v>258</v>
      </c>
      <c r="G140" s="55">
        <v>50000</v>
      </c>
      <c r="H140" s="51">
        <f t="shared" si="12"/>
        <v>15000</v>
      </c>
      <c r="I140" s="51">
        <f t="shared" si="13"/>
        <v>35000</v>
      </c>
      <c r="J140" s="56"/>
    </row>
    <row r="141" s="3" customFormat="1" ht="30" customHeight="1" spans="1:10">
      <c r="A141" s="14"/>
      <c r="B141" s="46" t="s">
        <v>87</v>
      </c>
      <c r="C141" s="19">
        <v>130</v>
      </c>
      <c r="D141" s="16" t="s">
        <v>259</v>
      </c>
      <c r="E141" s="27" t="s">
        <v>260</v>
      </c>
      <c r="F141" s="28" t="s">
        <v>261</v>
      </c>
      <c r="G141" s="55">
        <v>50000</v>
      </c>
      <c r="H141" s="51">
        <f t="shared" si="12"/>
        <v>15000</v>
      </c>
      <c r="I141" s="51">
        <f t="shared" si="13"/>
        <v>35000</v>
      </c>
      <c r="J141" s="56"/>
    </row>
    <row r="142" s="3" customFormat="1" ht="30" customHeight="1" spans="1:10">
      <c r="A142" s="14"/>
      <c r="B142" s="46" t="s">
        <v>87</v>
      </c>
      <c r="C142" s="19">
        <v>131</v>
      </c>
      <c r="D142" s="16" t="s">
        <v>259</v>
      </c>
      <c r="E142" s="27" t="s">
        <v>260</v>
      </c>
      <c r="F142" s="28" t="s">
        <v>262</v>
      </c>
      <c r="G142" s="55">
        <v>50000</v>
      </c>
      <c r="H142" s="51">
        <f t="shared" si="12"/>
        <v>15000</v>
      </c>
      <c r="I142" s="51">
        <f t="shared" si="13"/>
        <v>35000</v>
      </c>
      <c r="J142" s="56"/>
    </row>
    <row r="143" s="3" customFormat="1" ht="30" customHeight="1" spans="1:10">
      <c r="A143" s="14"/>
      <c r="B143" s="46" t="s">
        <v>87</v>
      </c>
      <c r="C143" s="19">
        <v>132</v>
      </c>
      <c r="D143" s="16" t="s">
        <v>256</v>
      </c>
      <c r="E143" s="27" t="s">
        <v>257</v>
      </c>
      <c r="F143" s="28" t="s">
        <v>258</v>
      </c>
      <c r="G143" s="55">
        <v>50000</v>
      </c>
      <c r="H143" s="51">
        <f t="shared" si="12"/>
        <v>15000</v>
      </c>
      <c r="I143" s="51">
        <f t="shared" si="13"/>
        <v>35000</v>
      </c>
      <c r="J143" s="56"/>
    </row>
    <row r="144" s="3" customFormat="1" ht="30" customHeight="1" spans="1:10">
      <c r="A144" s="14"/>
      <c r="B144" s="46" t="s">
        <v>87</v>
      </c>
      <c r="C144" s="19">
        <v>133</v>
      </c>
      <c r="D144" s="16" t="s">
        <v>263</v>
      </c>
      <c r="E144" s="27" t="s">
        <v>264</v>
      </c>
      <c r="F144" s="28" t="s">
        <v>265</v>
      </c>
      <c r="G144" s="55">
        <v>50000</v>
      </c>
      <c r="H144" s="51">
        <f t="shared" si="12"/>
        <v>15000</v>
      </c>
      <c r="I144" s="51">
        <f t="shared" si="13"/>
        <v>35000</v>
      </c>
      <c r="J144" s="56"/>
    </row>
    <row r="145" s="3" customFormat="1" ht="30" customHeight="1" spans="1:10">
      <c r="A145" s="14"/>
      <c r="B145" s="46" t="s">
        <v>87</v>
      </c>
      <c r="C145" s="19">
        <v>134</v>
      </c>
      <c r="D145" s="16" t="s">
        <v>263</v>
      </c>
      <c r="E145" s="27" t="s">
        <v>264</v>
      </c>
      <c r="F145" s="28" t="s">
        <v>266</v>
      </c>
      <c r="G145" s="55">
        <v>50000</v>
      </c>
      <c r="H145" s="51">
        <f t="shared" si="12"/>
        <v>15000</v>
      </c>
      <c r="I145" s="51">
        <f t="shared" si="13"/>
        <v>35000</v>
      </c>
      <c r="J145" s="56"/>
    </row>
    <row r="146" s="3" customFormat="1" ht="30" customHeight="1" spans="1:10">
      <c r="A146" s="14"/>
      <c r="B146" s="46" t="s">
        <v>87</v>
      </c>
      <c r="C146" s="19">
        <v>135</v>
      </c>
      <c r="D146" s="16" t="s">
        <v>263</v>
      </c>
      <c r="E146" s="27" t="s">
        <v>264</v>
      </c>
      <c r="F146" s="28" t="s">
        <v>267</v>
      </c>
      <c r="G146" s="55">
        <v>50000</v>
      </c>
      <c r="H146" s="51">
        <f t="shared" si="12"/>
        <v>15000</v>
      </c>
      <c r="I146" s="51">
        <f t="shared" si="13"/>
        <v>35000</v>
      </c>
      <c r="J146" s="56"/>
    </row>
    <row r="147" s="2" customFormat="1" ht="30" customHeight="1" spans="1:10">
      <c r="A147" s="14"/>
      <c r="B147" s="14" t="s">
        <v>87</v>
      </c>
      <c r="C147" s="19">
        <v>136</v>
      </c>
      <c r="D147" s="43" t="s">
        <v>263</v>
      </c>
      <c r="E147" s="47" t="s">
        <v>264</v>
      </c>
      <c r="F147" s="48" t="s">
        <v>268</v>
      </c>
      <c r="G147" s="54">
        <v>50000</v>
      </c>
      <c r="H147" s="38">
        <f t="shared" si="12"/>
        <v>15000</v>
      </c>
      <c r="I147" s="38">
        <f t="shared" si="13"/>
        <v>35000</v>
      </c>
      <c r="J147" s="56"/>
    </row>
    <row r="148" s="2" customFormat="1" ht="30" customHeight="1" spans="1:10">
      <c r="A148" s="14"/>
      <c r="B148" s="14" t="s">
        <v>87</v>
      </c>
      <c r="C148" s="19">
        <v>137</v>
      </c>
      <c r="D148" s="43" t="s">
        <v>263</v>
      </c>
      <c r="E148" s="47" t="s">
        <v>264</v>
      </c>
      <c r="F148" s="48" t="s">
        <v>265</v>
      </c>
      <c r="G148" s="54">
        <v>50000</v>
      </c>
      <c r="H148" s="38">
        <f t="shared" si="12"/>
        <v>15000</v>
      </c>
      <c r="I148" s="38">
        <f t="shared" si="13"/>
        <v>35000</v>
      </c>
      <c r="J148" s="56"/>
    </row>
    <row r="149" s="2" customFormat="1" ht="30" customHeight="1" spans="1:10">
      <c r="A149" s="14"/>
      <c r="B149" s="14" t="s">
        <v>87</v>
      </c>
      <c r="C149" s="19">
        <v>138</v>
      </c>
      <c r="D149" s="43" t="s">
        <v>269</v>
      </c>
      <c r="E149" s="47" t="s">
        <v>270</v>
      </c>
      <c r="F149" s="48" t="s">
        <v>271</v>
      </c>
      <c r="G149" s="54">
        <v>50000</v>
      </c>
      <c r="H149" s="38">
        <f t="shared" si="12"/>
        <v>15000</v>
      </c>
      <c r="I149" s="38">
        <f t="shared" si="13"/>
        <v>35000</v>
      </c>
      <c r="J149" s="56"/>
    </row>
    <row r="150" s="2" customFormat="1" ht="30" customHeight="1" spans="1:10">
      <c r="A150" s="14"/>
      <c r="B150" s="14" t="s">
        <v>87</v>
      </c>
      <c r="C150" s="19">
        <v>139</v>
      </c>
      <c r="D150" s="43" t="s">
        <v>263</v>
      </c>
      <c r="E150" s="47" t="s">
        <v>264</v>
      </c>
      <c r="F150" s="48" t="s">
        <v>272</v>
      </c>
      <c r="G150" s="54">
        <v>50000</v>
      </c>
      <c r="H150" s="38">
        <f t="shared" si="12"/>
        <v>15000</v>
      </c>
      <c r="I150" s="38">
        <f t="shared" si="13"/>
        <v>35000</v>
      </c>
      <c r="J150" s="56"/>
    </row>
    <row r="151" s="2" customFormat="1" ht="45.6" customHeight="1" spans="1:10">
      <c r="A151" s="14"/>
      <c r="B151" s="14" t="s">
        <v>116</v>
      </c>
      <c r="C151" s="19">
        <v>140</v>
      </c>
      <c r="D151" s="43" t="s">
        <v>253</v>
      </c>
      <c r="E151" s="47" t="s">
        <v>254</v>
      </c>
      <c r="F151" s="48" t="s">
        <v>56</v>
      </c>
      <c r="G151" s="54">
        <v>100000</v>
      </c>
      <c r="H151" s="38">
        <f t="shared" si="12"/>
        <v>30000</v>
      </c>
      <c r="I151" s="38">
        <f t="shared" si="13"/>
        <v>70000</v>
      </c>
      <c r="J151" s="60"/>
    </row>
    <row r="152" s="2" customFormat="1" ht="42.6" customHeight="1" spans="1:10">
      <c r="A152" s="14"/>
      <c r="B152" s="14" t="s">
        <v>116</v>
      </c>
      <c r="C152" s="19">
        <v>141</v>
      </c>
      <c r="D152" s="43" t="s">
        <v>245</v>
      </c>
      <c r="E152" s="47" t="s">
        <v>246</v>
      </c>
      <c r="F152" s="48" t="s">
        <v>56</v>
      </c>
      <c r="G152" s="54">
        <v>100000</v>
      </c>
      <c r="H152" s="38">
        <f t="shared" si="12"/>
        <v>30000</v>
      </c>
      <c r="I152" s="38">
        <f t="shared" si="13"/>
        <v>70000</v>
      </c>
      <c r="J152" s="60"/>
    </row>
    <row r="153" s="2" customFormat="1" ht="30" customHeight="1" spans="1:10">
      <c r="A153" s="14"/>
      <c r="B153" s="44" t="s">
        <v>57</v>
      </c>
      <c r="C153" s="44"/>
      <c r="D153" s="44"/>
      <c r="E153" s="49"/>
      <c r="F153" s="50"/>
      <c r="G153" s="38">
        <f>SUM(G128:G152)</f>
        <v>846400</v>
      </c>
      <c r="H153" s="38">
        <f>SUM(H128:H152)</f>
        <v>253920</v>
      </c>
      <c r="I153" s="38">
        <f>SUM(I128:I152)</f>
        <v>592480</v>
      </c>
      <c r="J153" s="57"/>
    </row>
    <row r="154" s="2" customFormat="1" ht="30" customHeight="1" spans="1:10">
      <c r="A154" s="14" t="s">
        <v>273</v>
      </c>
      <c r="B154" s="14" t="s">
        <v>13</v>
      </c>
      <c r="C154" s="19">
        <v>142</v>
      </c>
      <c r="D154" s="14" t="s">
        <v>274</v>
      </c>
      <c r="E154" s="30" t="s">
        <v>275</v>
      </c>
      <c r="F154" s="31" t="s">
        <v>276</v>
      </c>
      <c r="G154" s="32">
        <v>3860</v>
      </c>
      <c r="H154" s="51">
        <f>G154*50%</f>
        <v>1930</v>
      </c>
      <c r="I154" s="38">
        <f>G154*0.5</f>
        <v>1930</v>
      </c>
      <c r="J154" s="58"/>
    </row>
    <row r="155" s="2" customFormat="1" ht="30" customHeight="1" spans="1:10">
      <c r="A155" s="14"/>
      <c r="B155" s="14" t="s">
        <v>178</v>
      </c>
      <c r="C155" s="19">
        <v>143</v>
      </c>
      <c r="D155" s="14" t="s">
        <v>277</v>
      </c>
      <c r="E155" s="30" t="s">
        <v>278</v>
      </c>
      <c r="F155" s="31" t="s">
        <v>279</v>
      </c>
      <c r="G155" s="32">
        <v>4100</v>
      </c>
      <c r="H155" s="51">
        <f>G155*50%</f>
        <v>2050</v>
      </c>
      <c r="I155" s="38">
        <f>G155*0.5</f>
        <v>2050</v>
      </c>
      <c r="J155" s="56"/>
    </row>
    <row r="156" s="2" customFormat="1" ht="30" customHeight="1" spans="1:10">
      <c r="A156" s="14"/>
      <c r="B156" s="14" t="s">
        <v>203</v>
      </c>
      <c r="C156" s="19">
        <v>144</v>
      </c>
      <c r="D156" s="14" t="s">
        <v>277</v>
      </c>
      <c r="E156" s="30" t="s">
        <v>278</v>
      </c>
      <c r="F156" s="31" t="s">
        <v>280</v>
      </c>
      <c r="G156" s="32">
        <v>5000</v>
      </c>
      <c r="H156" s="51">
        <f>G156*50%</f>
        <v>2500</v>
      </c>
      <c r="I156" s="38">
        <f>G156*0.5</f>
        <v>2500</v>
      </c>
      <c r="J156" s="56"/>
    </row>
    <row r="157" s="2" customFormat="1" ht="30" customHeight="1" spans="1:10">
      <c r="A157" s="14"/>
      <c r="B157" s="44" t="s">
        <v>57</v>
      </c>
      <c r="C157" s="62"/>
      <c r="D157" s="62"/>
      <c r="E157" s="49"/>
      <c r="F157" s="50"/>
      <c r="G157" s="38">
        <f>SUM(G154:G156)</f>
        <v>12960</v>
      </c>
      <c r="H157" s="38">
        <f>SUM(H154:H156)</f>
        <v>6480</v>
      </c>
      <c r="I157" s="38">
        <f>SUM(I154:I156)</f>
        <v>6480</v>
      </c>
      <c r="J157" s="56"/>
    </row>
    <row r="158" s="2" customFormat="1" ht="30" customHeight="1" spans="1:10">
      <c r="A158" s="63" t="s">
        <v>281</v>
      </c>
      <c r="B158" s="63"/>
      <c r="C158" s="63"/>
      <c r="D158" s="63"/>
      <c r="E158" s="63"/>
      <c r="F158" s="63"/>
      <c r="G158" s="38">
        <f>G44+G79+G103+G113+G116+G127+G153+G157</f>
        <v>3577634.8</v>
      </c>
      <c r="H158" s="38">
        <f>H44+H79+H103+H113+H116+H127+H153+H157</f>
        <v>1275034.2</v>
      </c>
      <c r="I158" s="38">
        <f>I44+I79+I103+I113+I116+I127+I153+I157</f>
        <v>2302600.6</v>
      </c>
      <c r="J158" s="66"/>
    </row>
    <row r="159" customHeight="1" spans="1:6">
      <c r="A159" s="6"/>
      <c r="B159" s="64"/>
      <c r="C159" s="4"/>
      <c r="E159" s="22"/>
      <c r="F159" s="6"/>
    </row>
    <row r="160" customHeight="1" spans="1:6">
      <c r="A160" s="6"/>
      <c r="B160" s="64"/>
      <c r="C160" s="4"/>
      <c r="E160" s="22"/>
      <c r="F160" s="6"/>
    </row>
    <row r="161" customHeight="1" spans="1:6">
      <c r="A161" s="6"/>
      <c r="B161" s="64"/>
      <c r="C161" s="4"/>
      <c r="E161" s="22"/>
      <c r="F161" s="6"/>
    </row>
    <row r="162" customHeight="1" spans="1:6">
      <c r="A162" s="6"/>
      <c r="B162" s="64"/>
      <c r="C162" s="4"/>
      <c r="E162" s="22"/>
      <c r="F162" s="6"/>
    </row>
    <row r="163" customHeight="1" spans="1:6">
      <c r="A163" s="6"/>
      <c r="B163" s="64"/>
      <c r="C163" s="4"/>
      <c r="E163" s="22"/>
      <c r="F163" s="6"/>
    </row>
    <row r="164" customHeight="1" spans="1:6">
      <c r="A164" s="6"/>
      <c r="B164" s="64"/>
      <c r="C164" s="4"/>
      <c r="E164" s="22"/>
      <c r="F164" s="6"/>
    </row>
    <row r="165" customHeight="1" spans="1:6">
      <c r="A165" s="6"/>
      <c r="B165" s="64"/>
      <c r="C165" s="4"/>
      <c r="E165" s="22"/>
      <c r="F165" s="6"/>
    </row>
    <row r="166" customHeight="1" spans="1:6">
      <c r="A166" s="6"/>
      <c r="B166" s="64"/>
      <c r="C166" s="4"/>
      <c r="E166" s="22"/>
      <c r="F166" s="6"/>
    </row>
    <row r="167" customHeight="1" spans="1:6">
      <c r="A167" s="6"/>
      <c r="B167" s="64"/>
      <c r="C167" s="4"/>
      <c r="E167" s="22"/>
      <c r="F167" s="6"/>
    </row>
    <row r="168" customHeight="1" spans="1:6">
      <c r="A168" s="6"/>
      <c r="B168" s="64"/>
      <c r="C168" s="4"/>
      <c r="E168" s="22"/>
      <c r="F168" s="6"/>
    </row>
    <row r="169" customHeight="1" spans="1:6">
      <c r="A169" s="6"/>
      <c r="B169" s="64"/>
      <c r="C169" s="4"/>
      <c r="E169" s="22"/>
      <c r="F169" s="6"/>
    </row>
    <row r="170" customHeight="1" spans="1:6">
      <c r="A170" s="6"/>
      <c r="B170" s="64"/>
      <c r="C170" s="4"/>
      <c r="E170" s="22"/>
      <c r="F170" s="6"/>
    </row>
    <row r="171" customHeight="1" spans="1:6">
      <c r="A171" s="6"/>
      <c r="B171" s="64"/>
      <c r="C171" s="4"/>
      <c r="E171" s="22"/>
      <c r="F171" s="6"/>
    </row>
    <row r="172" customHeight="1" spans="1:6">
      <c r="A172" s="6"/>
      <c r="B172" s="64"/>
      <c r="C172" s="4"/>
      <c r="E172" s="22"/>
      <c r="F172" s="6"/>
    </row>
    <row r="173" customHeight="1" spans="1:6">
      <c r="A173" s="6"/>
      <c r="B173" s="64"/>
      <c r="C173" s="4"/>
      <c r="E173" s="22"/>
      <c r="F173" s="6"/>
    </row>
    <row r="174" customHeight="1" spans="1:6">
      <c r="A174" s="6"/>
      <c r="B174" s="64"/>
      <c r="C174" s="4"/>
      <c r="E174" s="22"/>
      <c r="F174" s="6"/>
    </row>
    <row r="175" customHeight="1" spans="1:6">
      <c r="A175" s="6"/>
      <c r="B175" s="64"/>
      <c r="C175" s="4"/>
      <c r="E175" s="22"/>
      <c r="F175" s="6"/>
    </row>
    <row r="176" customHeight="1" spans="1:6">
      <c r="A176" s="6"/>
      <c r="B176" s="64"/>
      <c r="C176" s="4"/>
      <c r="E176" s="22"/>
      <c r="F176" s="6"/>
    </row>
    <row r="177" customHeight="1" spans="1:6">
      <c r="A177" s="6"/>
      <c r="B177" s="64"/>
      <c r="C177" s="4"/>
      <c r="E177" s="22"/>
      <c r="F177" s="6"/>
    </row>
    <row r="178" customHeight="1" spans="1:6">
      <c r="A178" s="6"/>
      <c r="B178" s="64"/>
      <c r="C178" s="4"/>
      <c r="E178" s="22"/>
      <c r="F178" s="6"/>
    </row>
    <row r="179" customHeight="1" spans="1:6">
      <c r="A179" s="6"/>
      <c r="B179" s="64"/>
      <c r="C179" s="4"/>
      <c r="E179" s="22"/>
      <c r="F179" s="6"/>
    </row>
    <row r="180" customHeight="1" spans="1:6">
      <c r="A180" s="6"/>
      <c r="B180" s="64"/>
      <c r="C180" s="4"/>
      <c r="E180" s="22"/>
      <c r="F180" s="6"/>
    </row>
    <row r="181" customHeight="1" spans="1:6">
      <c r="A181" s="6"/>
      <c r="B181" s="64"/>
      <c r="C181" s="4"/>
      <c r="E181" s="22"/>
      <c r="F181" s="6"/>
    </row>
    <row r="182" customHeight="1" spans="1:6">
      <c r="A182" s="6"/>
      <c r="B182" s="64"/>
      <c r="C182" s="4"/>
      <c r="E182" s="22"/>
      <c r="F182" s="6"/>
    </row>
    <row r="183" customHeight="1" spans="1:6">
      <c r="A183" s="6"/>
      <c r="B183" s="64"/>
      <c r="C183" s="4"/>
      <c r="E183" s="22"/>
      <c r="F183" s="6"/>
    </row>
    <row r="184" customHeight="1" spans="1:6">
      <c r="A184" s="6"/>
      <c r="B184" s="64"/>
      <c r="C184" s="4"/>
      <c r="E184" s="22"/>
      <c r="F184" s="6"/>
    </row>
    <row r="185" customHeight="1" spans="1:6">
      <c r="A185" s="6"/>
      <c r="B185" s="64"/>
      <c r="C185" s="4"/>
      <c r="E185" s="22"/>
      <c r="F185" s="6"/>
    </row>
    <row r="186" customHeight="1" spans="1:6">
      <c r="A186" s="6"/>
      <c r="B186" s="64"/>
      <c r="C186" s="4"/>
      <c r="E186" s="22"/>
      <c r="F186" s="6"/>
    </row>
    <row r="187" customHeight="1" spans="1:6">
      <c r="A187" s="6"/>
      <c r="B187" s="64"/>
      <c r="C187" s="4"/>
      <c r="E187" s="22"/>
      <c r="F187" s="6"/>
    </row>
    <row r="188" customHeight="1" spans="1:6">
      <c r="A188" s="6"/>
      <c r="B188" s="64"/>
      <c r="C188" s="4"/>
      <c r="E188" s="22"/>
      <c r="F188" s="6"/>
    </row>
    <row r="189" customHeight="1" spans="1:6">
      <c r="A189" s="6"/>
      <c r="B189" s="64"/>
      <c r="C189" s="4"/>
      <c r="E189" s="22"/>
      <c r="F189" s="6"/>
    </row>
    <row r="190" customHeight="1" spans="1:6">
      <c r="A190" s="6"/>
      <c r="B190" s="64"/>
      <c r="C190" s="4"/>
      <c r="E190" s="22"/>
      <c r="F190" s="6"/>
    </row>
    <row r="191" customHeight="1" spans="1:6">
      <c r="A191" s="6"/>
      <c r="B191" s="64"/>
      <c r="C191" s="4"/>
      <c r="E191" s="22"/>
      <c r="F191" s="6"/>
    </row>
    <row r="192" customHeight="1" spans="1:6">
      <c r="A192" s="6"/>
      <c r="B192" s="64"/>
      <c r="C192" s="4"/>
      <c r="E192" s="22"/>
      <c r="F192" s="6"/>
    </row>
    <row r="193" customHeight="1" spans="1:6">
      <c r="A193" s="6"/>
      <c r="B193" s="64"/>
      <c r="C193" s="4"/>
      <c r="E193" s="22"/>
      <c r="F193" s="6"/>
    </row>
    <row r="194" customHeight="1" spans="1:6">
      <c r="A194" s="6"/>
      <c r="B194" s="64"/>
      <c r="C194" s="4"/>
      <c r="E194" s="22"/>
      <c r="F194" s="6"/>
    </row>
    <row r="195" customHeight="1" spans="1:6">
      <c r="A195" s="6"/>
      <c r="B195" s="64"/>
      <c r="C195" s="4"/>
      <c r="E195" s="22"/>
      <c r="F195" s="6"/>
    </row>
    <row r="196" customHeight="1" spans="1:6">
      <c r="A196" s="6"/>
      <c r="B196" s="64"/>
      <c r="C196" s="4"/>
      <c r="E196" s="22"/>
      <c r="F196" s="6"/>
    </row>
    <row r="197" customHeight="1" spans="1:6">
      <c r="A197" s="6"/>
      <c r="B197" s="64"/>
      <c r="C197" s="4"/>
      <c r="E197" s="22"/>
      <c r="F197" s="6"/>
    </row>
    <row r="198" customHeight="1" spans="1:6">
      <c r="A198" s="6"/>
      <c r="B198" s="64"/>
      <c r="C198" s="4"/>
      <c r="E198" s="22"/>
      <c r="F198" s="6"/>
    </row>
    <row r="199" customHeight="1" spans="1:6">
      <c r="A199" s="6"/>
      <c r="B199" s="64"/>
      <c r="C199" s="4"/>
      <c r="E199" s="22"/>
      <c r="F199" s="6"/>
    </row>
    <row r="200" customHeight="1" spans="1:6">
      <c r="A200" s="6"/>
      <c r="B200" s="64"/>
      <c r="C200" s="4"/>
      <c r="E200" s="22"/>
      <c r="F200" s="6"/>
    </row>
    <row r="201" customHeight="1" spans="1:6">
      <c r="A201" s="6"/>
      <c r="B201" s="64"/>
      <c r="C201" s="4"/>
      <c r="E201" s="22"/>
      <c r="F201" s="6"/>
    </row>
    <row r="202" customHeight="1" spans="1:6">
      <c r="A202" s="6"/>
      <c r="B202" s="64"/>
      <c r="C202" s="4"/>
      <c r="E202" s="22"/>
      <c r="F202" s="6"/>
    </row>
    <row r="203" customHeight="1" spans="1:6">
      <c r="A203" s="6"/>
      <c r="B203" s="64"/>
      <c r="C203" s="4"/>
      <c r="E203" s="22"/>
      <c r="F203" s="6"/>
    </row>
    <row r="204" customHeight="1" spans="1:6">
      <c r="A204" s="6"/>
      <c r="B204" s="64"/>
      <c r="C204" s="4"/>
      <c r="E204" s="22"/>
      <c r="F204" s="6"/>
    </row>
    <row r="205" customHeight="1" spans="1:6">
      <c r="A205" s="6"/>
      <c r="B205" s="64"/>
      <c r="C205" s="4"/>
      <c r="E205" s="22"/>
      <c r="F205" s="6"/>
    </row>
    <row r="206" customHeight="1" spans="1:6">
      <c r="A206" s="6"/>
      <c r="B206" s="64"/>
      <c r="C206" s="4"/>
      <c r="E206" s="22"/>
      <c r="F206" s="6"/>
    </row>
    <row r="207" customHeight="1" spans="1:6">
      <c r="A207" s="6"/>
      <c r="B207" s="64"/>
      <c r="C207" s="4"/>
      <c r="E207" s="22"/>
      <c r="F207" s="6"/>
    </row>
    <row r="208" customHeight="1" spans="1:6">
      <c r="A208" s="6"/>
      <c r="B208" s="64"/>
      <c r="C208" s="4"/>
      <c r="E208" s="22"/>
      <c r="F208" s="6"/>
    </row>
    <row r="209" customHeight="1" spans="1:6">
      <c r="A209" s="6"/>
      <c r="B209" s="64"/>
      <c r="C209" s="4"/>
      <c r="E209" s="22"/>
      <c r="F209" s="6"/>
    </row>
    <row r="210" customHeight="1" spans="1:6">
      <c r="A210" s="6"/>
      <c r="B210" s="64"/>
      <c r="C210" s="4"/>
      <c r="E210" s="22"/>
      <c r="F210" s="6"/>
    </row>
    <row r="211" customHeight="1" spans="1:6">
      <c r="A211" s="6"/>
      <c r="B211" s="64"/>
      <c r="C211" s="4"/>
      <c r="E211" s="22"/>
      <c r="F211" s="6"/>
    </row>
    <row r="212" customHeight="1" spans="1:6">
      <c r="A212" s="6"/>
      <c r="B212" s="64"/>
      <c r="C212" s="4"/>
      <c r="E212" s="22"/>
      <c r="F212" s="6"/>
    </row>
    <row r="213" customHeight="1" spans="1:6">
      <c r="A213" s="6"/>
      <c r="B213" s="64"/>
      <c r="C213" s="4"/>
      <c r="E213" s="22"/>
      <c r="F213" s="6"/>
    </row>
    <row r="214" customHeight="1" spans="1:6">
      <c r="A214" s="6"/>
      <c r="B214" s="64"/>
      <c r="C214" s="4"/>
      <c r="E214" s="22"/>
      <c r="F214" s="6"/>
    </row>
    <row r="215" customHeight="1" spans="1:6">
      <c r="A215" s="6"/>
      <c r="B215" s="64"/>
      <c r="C215" s="4"/>
      <c r="E215" s="22"/>
      <c r="F215" s="6"/>
    </row>
    <row r="216" customHeight="1" spans="1:6">
      <c r="A216" s="6"/>
      <c r="B216" s="64"/>
      <c r="C216" s="4"/>
      <c r="E216" s="22"/>
      <c r="F216" s="6"/>
    </row>
    <row r="217" customHeight="1" spans="1:6">
      <c r="A217" s="6"/>
      <c r="B217" s="64"/>
      <c r="C217" s="4"/>
      <c r="E217" s="22"/>
      <c r="F217" s="6"/>
    </row>
    <row r="218" customHeight="1" spans="1:6">
      <c r="A218" s="6"/>
      <c r="B218" s="64"/>
      <c r="C218" s="4"/>
      <c r="E218" s="22"/>
      <c r="F218" s="6"/>
    </row>
    <row r="219" customHeight="1" spans="1:6">
      <c r="A219" s="6"/>
      <c r="B219" s="64"/>
      <c r="C219" s="4"/>
      <c r="E219" s="22"/>
      <c r="F219" s="6"/>
    </row>
    <row r="220" customHeight="1" spans="1:6">
      <c r="A220" s="6"/>
      <c r="B220" s="64"/>
      <c r="C220" s="4"/>
      <c r="E220" s="22"/>
      <c r="F220" s="6"/>
    </row>
    <row r="221" customHeight="1" spans="1:6">
      <c r="A221" s="6"/>
      <c r="B221" s="64"/>
      <c r="C221" s="4"/>
      <c r="E221" s="22"/>
      <c r="F221" s="6"/>
    </row>
    <row r="222" customHeight="1" spans="1:6">
      <c r="A222" s="6"/>
      <c r="B222" s="64"/>
      <c r="C222" s="4"/>
      <c r="E222" s="22"/>
      <c r="F222" s="6"/>
    </row>
    <row r="223" customHeight="1" spans="1:6">
      <c r="A223" s="6"/>
      <c r="B223" s="64"/>
      <c r="C223" s="4"/>
      <c r="E223" s="22"/>
      <c r="F223" s="6"/>
    </row>
    <row r="224" customHeight="1" spans="1:6">
      <c r="A224" s="6"/>
      <c r="B224" s="64"/>
      <c r="C224" s="4"/>
      <c r="E224" s="22"/>
      <c r="F224" s="6"/>
    </row>
    <row r="225" customHeight="1" spans="1:6">
      <c r="A225" s="6"/>
      <c r="B225" s="64"/>
      <c r="C225" s="4"/>
      <c r="E225" s="22"/>
      <c r="F225" s="6"/>
    </row>
    <row r="226" customHeight="1" spans="1:6">
      <c r="A226" s="6"/>
      <c r="B226" s="64"/>
      <c r="C226" s="4"/>
      <c r="E226" s="22"/>
      <c r="F226" s="6"/>
    </row>
    <row r="227" customHeight="1" spans="1:6">
      <c r="A227" s="6"/>
      <c r="B227" s="64"/>
      <c r="C227" s="4"/>
      <c r="E227" s="22"/>
      <c r="F227" s="6"/>
    </row>
    <row r="228" customHeight="1" spans="1:6">
      <c r="A228" s="6"/>
      <c r="B228" s="64"/>
      <c r="C228" s="4"/>
      <c r="E228" s="22"/>
      <c r="F228" s="6"/>
    </row>
    <row r="229" customHeight="1" spans="1:6">
      <c r="A229" s="6"/>
      <c r="B229" s="64"/>
      <c r="C229" s="4"/>
      <c r="E229" s="22"/>
      <c r="F229" s="6"/>
    </row>
    <row r="230" customHeight="1" spans="1:6">
      <c r="A230" s="6"/>
      <c r="B230" s="64"/>
      <c r="C230" s="4"/>
      <c r="E230" s="22"/>
      <c r="F230" s="6"/>
    </row>
    <row r="231" customHeight="1" spans="1:6">
      <c r="A231" s="6"/>
      <c r="B231" s="64"/>
      <c r="C231" s="4"/>
      <c r="E231" s="22"/>
      <c r="F231" s="6"/>
    </row>
    <row r="232" customHeight="1" spans="1:6">
      <c r="A232" s="6"/>
      <c r="B232" s="64"/>
      <c r="C232" s="4"/>
      <c r="E232" s="22"/>
      <c r="F232" s="6"/>
    </row>
    <row r="233" customHeight="1" spans="1:6">
      <c r="A233" s="6"/>
      <c r="B233" s="64"/>
      <c r="C233" s="4"/>
      <c r="E233" s="22"/>
      <c r="F233" s="6"/>
    </row>
    <row r="234" customHeight="1" spans="1:6">
      <c r="A234" s="6"/>
      <c r="B234" s="64"/>
      <c r="C234" s="4"/>
      <c r="E234" s="22"/>
      <c r="F234" s="6"/>
    </row>
    <row r="235" customHeight="1" spans="1:6">
      <c r="A235" s="6"/>
      <c r="B235" s="64"/>
      <c r="C235" s="4"/>
      <c r="E235" s="22"/>
      <c r="F235" s="6"/>
    </row>
    <row r="236" customHeight="1" spans="1:6">
      <c r="A236" s="6"/>
      <c r="B236" s="64"/>
      <c r="C236" s="4"/>
      <c r="E236" s="22"/>
      <c r="F236" s="6"/>
    </row>
    <row r="237" customHeight="1" spans="1:6">
      <c r="A237" s="6"/>
      <c r="B237" s="64"/>
      <c r="C237" s="4"/>
      <c r="E237" s="22"/>
      <c r="F237" s="6"/>
    </row>
    <row r="238" customHeight="1" spans="1:6">
      <c r="A238" s="6"/>
      <c r="B238" s="64"/>
      <c r="C238" s="4"/>
      <c r="E238" s="22"/>
      <c r="F238" s="6"/>
    </row>
    <row r="239" customHeight="1" spans="1:6">
      <c r="A239" s="6"/>
      <c r="B239" s="64"/>
      <c r="C239" s="4"/>
      <c r="E239" s="22"/>
      <c r="F239" s="6"/>
    </row>
    <row r="240" customHeight="1" spans="1:6">
      <c r="A240" s="6"/>
      <c r="B240" s="64"/>
      <c r="C240" s="4"/>
      <c r="E240" s="22"/>
      <c r="F240" s="6"/>
    </row>
    <row r="241" customHeight="1" spans="1:6">
      <c r="A241" s="6"/>
      <c r="B241" s="64"/>
      <c r="C241" s="4"/>
      <c r="E241" s="22"/>
      <c r="F241" s="6"/>
    </row>
    <row r="242" customHeight="1" spans="1:6">
      <c r="A242" s="6"/>
      <c r="B242" s="64"/>
      <c r="C242" s="4"/>
      <c r="E242" s="22"/>
      <c r="F242" s="6"/>
    </row>
    <row r="243" customHeight="1" spans="1:6">
      <c r="A243" s="6"/>
      <c r="B243" s="64"/>
      <c r="C243" s="4"/>
      <c r="E243" s="22"/>
      <c r="F243" s="6"/>
    </row>
    <row r="244" customHeight="1" spans="1:6">
      <c r="A244" s="6"/>
      <c r="B244" s="64"/>
      <c r="C244" s="4"/>
      <c r="E244" s="22"/>
      <c r="F244" s="6"/>
    </row>
    <row r="245" customHeight="1" spans="1:6">
      <c r="A245" s="6"/>
      <c r="B245" s="64"/>
      <c r="C245" s="4"/>
      <c r="E245" s="22"/>
      <c r="F245" s="6"/>
    </row>
    <row r="246" customHeight="1" spans="1:6">
      <c r="A246" s="6"/>
      <c r="B246" s="64"/>
      <c r="C246" s="4"/>
      <c r="E246" s="22"/>
      <c r="F246" s="6"/>
    </row>
    <row r="247" customHeight="1" spans="1:6">
      <c r="A247" s="6"/>
      <c r="B247" s="64"/>
      <c r="C247" s="4"/>
      <c r="E247" s="22"/>
      <c r="F247" s="6"/>
    </row>
    <row r="248" customHeight="1" spans="1:6">
      <c r="A248" s="6"/>
      <c r="B248" s="64"/>
      <c r="C248" s="4"/>
      <c r="E248" s="22"/>
      <c r="F248" s="6"/>
    </row>
    <row r="249" customHeight="1" spans="1:6">
      <c r="A249" s="6"/>
      <c r="B249" s="64"/>
      <c r="C249" s="4"/>
      <c r="E249" s="22"/>
      <c r="F249" s="6"/>
    </row>
    <row r="250" customHeight="1" spans="1:6">
      <c r="A250" s="6"/>
      <c r="B250" s="64"/>
      <c r="C250" s="4"/>
      <c r="E250" s="22"/>
      <c r="F250" s="6"/>
    </row>
    <row r="251" customHeight="1" spans="1:6">
      <c r="A251" s="6"/>
      <c r="B251" s="64"/>
      <c r="C251" s="4"/>
      <c r="E251" s="22"/>
      <c r="F251" s="6"/>
    </row>
    <row r="252" customHeight="1" spans="1:6">
      <c r="A252" s="6"/>
      <c r="B252" s="64"/>
      <c r="C252" s="4"/>
      <c r="E252" s="22"/>
      <c r="F252" s="6"/>
    </row>
    <row r="253" customHeight="1" spans="1:6">
      <c r="A253" s="6"/>
      <c r="B253" s="64"/>
      <c r="C253" s="4"/>
      <c r="E253" s="22"/>
      <c r="F253" s="6"/>
    </row>
    <row r="254" customHeight="1" spans="1:6">
      <c r="A254" s="6"/>
      <c r="B254" s="64"/>
      <c r="C254" s="4"/>
      <c r="E254" s="22"/>
      <c r="F254" s="6"/>
    </row>
    <row r="255" customHeight="1" spans="1:6">
      <c r="A255" s="6"/>
      <c r="B255" s="64"/>
      <c r="C255" s="4"/>
      <c r="E255" s="22"/>
      <c r="F255" s="6"/>
    </row>
    <row r="256" customHeight="1" spans="1:6">
      <c r="A256" s="6"/>
      <c r="B256" s="64"/>
      <c r="C256" s="4"/>
      <c r="E256" s="22"/>
      <c r="F256" s="6"/>
    </row>
    <row r="257" customHeight="1" spans="1:6">
      <c r="A257" s="6"/>
      <c r="B257" s="64"/>
      <c r="C257" s="4"/>
      <c r="E257" s="22"/>
      <c r="F257" s="6"/>
    </row>
    <row r="258" customHeight="1" spans="1:6">
      <c r="A258" s="6"/>
      <c r="B258" s="64"/>
      <c r="C258" s="4"/>
      <c r="E258" s="22"/>
      <c r="F258" s="6"/>
    </row>
    <row r="259" customHeight="1" spans="1:6">
      <c r="A259" s="6"/>
      <c r="B259" s="64"/>
      <c r="C259" s="4"/>
      <c r="E259" s="22"/>
      <c r="F259" s="6"/>
    </row>
    <row r="260" customHeight="1" spans="1:6">
      <c r="A260" s="6"/>
      <c r="B260" s="64"/>
      <c r="C260" s="4"/>
      <c r="E260" s="22"/>
      <c r="F260" s="6"/>
    </row>
    <row r="261" customHeight="1" spans="1:6">
      <c r="A261" s="6"/>
      <c r="B261" s="64"/>
      <c r="C261" s="4"/>
      <c r="E261" s="22"/>
      <c r="F261" s="6"/>
    </row>
    <row r="262" customHeight="1" spans="1:6">
      <c r="A262" s="6"/>
      <c r="B262" s="64"/>
      <c r="C262" s="4"/>
      <c r="E262" s="22"/>
      <c r="F262" s="6"/>
    </row>
    <row r="263" customHeight="1" spans="1:6">
      <c r="A263" s="6"/>
      <c r="B263" s="64"/>
      <c r="C263" s="4"/>
      <c r="E263" s="22"/>
      <c r="F263" s="6"/>
    </row>
    <row r="264" customHeight="1" spans="1:6">
      <c r="A264" s="6"/>
      <c r="B264" s="64"/>
      <c r="C264" s="4"/>
      <c r="E264" s="22"/>
      <c r="F264" s="6"/>
    </row>
    <row r="265" customHeight="1" spans="1:6">
      <c r="A265" s="6"/>
      <c r="B265" s="64"/>
      <c r="C265" s="4"/>
      <c r="E265" s="22"/>
      <c r="F265" s="6"/>
    </row>
    <row r="266" customHeight="1" spans="1:6">
      <c r="A266" s="6"/>
      <c r="B266" s="64"/>
      <c r="C266" s="4"/>
      <c r="E266" s="22"/>
      <c r="F266" s="6"/>
    </row>
    <row r="267" customHeight="1" spans="1:6">
      <c r="A267" s="6"/>
      <c r="B267" s="64"/>
      <c r="C267" s="4"/>
      <c r="E267" s="22"/>
      <c r="F267" s="6"/>
    </row>
    <row r="268" customHeight="1" spans="1:6">
      <c r="A268" s="6"/>
      <c r="B268" s="64"/>
      <c r="C268" s="4"/>
      <c r="E268" s="22"/>
      <c r="F268" s="6"/>
    </row>
    <row r="269" customHeight="1" spans="1:6">
      <c r="A269" s="6"/>
      <c r="B269" s="64"/>
      <c r="C269" s="4"/>
      <c r="E269" s="22"/>
      <c r="F269" s="6"/>
    </row>
    <row r="270" customHeight="1" spans="1:6">
      <c r="A270" s="6"/>
      <c r="B270" s="64"/>
      <c r="C270" s="4"/>
      <c r="E270" s="22"/>
      <c r="F270" s="6"/>
    </row>
    <row r="271" customHeight="1" spans="1:6">
      <c r="A271" s="6"/>
      <c r="B271" s="64"/>
      <c r="C271" s="4"/>
      <c r="E271" s="22"/>
      <c r="F271" s="6"/>
    </row>
    <row r="272" customHeight="1" spans="1:6">
      <c r="A272" s="6"/>
      <c r="B272" s="64"/>
      <c r="C272" s="4"/>
      <c r="E272" s="22"/>
      <c r="F272" s="6"/>
    </row>
    <row r="273" customHeight="1" spans="1:6">
      <c r="A273" s="6"/>
      <c r="B273" s="64"/>
      <c r="C273" s="4"/>
      <c r="E273" s="22"/>
      <c r="F273" s="6"/>
    </row>
    <row r="274" customHeight="1" spans="1:6">
      <c r="A274" s="6"/>
      <c r="B274" s="64"/>
      <c r="C274" s="4"/>
      <c r="E274" s="22"/>
      <c r="F274" s="6"/>
    </row>
    <row r="275" customHeight="1" spans="1:6">
      <c r="A275" s="6"/>
      <c r="B275" s="64"/>
      <c r="C275" s="4"/>
      <c r="E275" s="22"/>
      <c r="F275" s="6"/>
    </row>
    <row r="276" customHeight="1" spans="1:6">
      <c r="A276" s="6"/>
      <c r="B276" s="64"/>
      <c r="C276" s="4"/>
      <c r="E276" s="22"/>
      <c r="F276" s="6"/>
    </row>
    <row r="277" customHeight="1" spans="1:6">
      <c r="A277" s="6"/>
      <c r="B277" s="64"/>
      <c r="C277" s="4"/>
      <c r="E277" s="22"/>
      <c r="F277" s="6"/>
    </row>
    <row r="278" customHeight="1" spans="1:6">
      <c r="A278" s="6"/>
      <c r="B278" s="64"/>
      <c r="C278" s="4"/>
      <c r="E278" s="22"/>
      <c r="F278" s="6"/>
    </row>
    <row r="279" customHeight="1" spans="1:6">
      <c r="A279" s="6"/>
      <c r="B279" s="64"/>
      <c r="C279" s="4"/>
      <c r="E279" s="22"/>
      <c r="F279" s="6"/>
    </row>
    <row r="280" customHeight="1" spans="1:6">
      <c r="A280" s="6"/>
      <c r="B280" s="64"/>
      <c r="C280" s="4"/>
      <c r="E280" s="22"/>
      <c r="F280" s="6"/>
    </row>
    <row r="281" customHeight="1" spans="1:6">
      <c r="A281" s="6"/>
      <c r="B281" s="64"/>
      <c r="C281" s="4"/>
      <c r="E281" s="22"/>
      <c r="F281" s="6"/>
    </row>
    <row r="282" customHeight="1" spans="1:6">
      <c r="A282" s="6"/>
      <c r="B282" s="64"/>
      <c r="C282" s="4"/>
      <c r="E282" s="22"/>
      <c r="F282" s="6"/>
    </row>
    <row r="283" customHeight="1" spans="1:6">
      <c r="A283" s="6"/>
      <c r="B283" s="64"/>
      <c r="C283" s="4"/>
      <c r="E283" s="22"/>
      <c r="F283" s="6"/>
    </row>
    <row r="284" customHeight="1" spans="1:6">
      <c r="A284" s="6"/>
      <c r="B284" s="64"/>
      <c r="C284" s="4"/>
      <c r="E284" s="22"/>
      <c r="F284" s="6"/>
    </row>
    <row r="285" customHeight="1" spans="1:6">
      <c r="A285" s="6"/>
      <c r="B285" s="64"/>
      <c r="C285" s="4"/>
      <c r="E285" s="22"/>
      <c r="F285" s="6"/>
    </row>
    <row r="286" customHeight="1" spans="1:6">
      <c r="A286" s="6"/>
      <c r="B286" s="64"/>
      <c r="C286" s="4"/>
      <c r="E286" s="22"/>
      <c r="F286" s="6"/>
    </row>
    <row r="287" customHeight="1" spans="1:6">
      <c r="A287" s="6"/>
      <c r="B287" s="64"/>
      <c r="C287" s="4"/>
      <c r="E287" s="22"/>
      <c r="F287" s="6"/>
    </row>
    <row r="288" customHeight="1" spans="1:6">
      <c r="A288" s="6"/>
      <c r="B288" s="64"/>
      <c r="C288" s="4"/>
      <c r="E288" s="22"/>
      <c r="F288" s="6"/>
    </row>
    <row r="289" customHeight="1" spans="1:6">
      <c r="A289" s="6"/>
      <c r="B289" s="64"/>
      <c r="C289" s="4"/>
      <c r="E289" s="22"/>
      <c r="F289" s="6"/>
    </row>
    <row r="290" customHeight="1" spans="1:6">
      <c r="A290" s="6"/>
      <c r="B290" s="64"/>
      <c r="C290" s="4"/>
      <c r="E290" s="22"/>
      <c r="F290" s="6"/>
    </row>
    <row r="291" customHeight="1" spans="1:6">
      <c r="A291" s="6"/>
      <c r="B291" s="64"/>
      <c r="C291" s="4"/>
      <c r="E291" s="22"/>
      <c r="F291" s="6"/>
    </row>
    <row r="292" customHeight="1" spans="1:6">
      <c r="A292" s="6"/>
      <c r="B292" s="64"/>
      <c r="C292" s="4"/>
      <c r="E292" s="22"/>
      <c r="F292" s="6"/>
    </row>
    <row r="293" customHeight="1" spans="1:6">
      <c r="A293" s="6"/>
      <c r="B293" s="64"/>
      <c r="C293" s="4"/>
      <c r="E293" s="22"/>
      <c r="F293" s="6"/>
    </row>
    <row r="294" customHeight="1" spans="1:6">
      <c r="A294" s="6"/>
      <c r="B294" s="64"/>
      <c r="C294" s="4"/>
      <c r="E294" s="22"/>
      <c r="F294" s="6"/>
    </row>
    <row r="295" customHeight="1" spans="1:6">
      <c r="A295" s="6"/>
      <c r="B295" s="64"/>
      <c r="C295" s="4"/>
      <c r="E295" s="22"/>
      <c r="F295" s="6"/>
    </row>
    <row r="296" customHeight="1" spans="1:6">
      <c r="A296" s="6"/>
      <c r="B296" s="64"/>
      <c r="C296" s="4"/>
      <c r="E296" s="22"/>
      <c r="F296" s="6"/>
    </row>
    <row r="297" customHeight="1" spans="1:6">
      <c r="A297" s="6"/>
      <c r="B297" s="64"/>
      <c r="C297" s="4"/>
      <c r="E297" s="22"/>
      <c r="F297" s="6"/>
    </row>
    <row r="298" customHeight="1" spans="1:6">
      <c r="A298" s="6"/>
      <c r="B298" s="64"/>
      <c r="C298" s="4"/>
      <c r="E298" s="22"/>
      <c r="F298" s="6"/>
    </row>
    <row r="299" customHeight="1" spans="1:6">
      <c r="A299" s="6"/>
      <c r="B299" s="64"/>
      <c r="C299" s="4"/>
      <c r="E299" s="22"/>
      <c r="F299" s="6"/>
    </row>
    <row r="300" customHeight="1" spans="1:6">
      <c r="A300" s="6"/>
      <c r="B300" s="64"/>
      <c r="C300" s="4"/>
      <c r="E300" s="22"/>
      <c r="F300" s="6"/>
    </row>
    <row r="301" customHeight="1" spans="1:6">
      <c r="A301" s="6"/>
      <c r="B301" s="64"/>
      <c r="C301" s="4"/>
      <c r="E301" s="22"/>
      <c r="F301" s="6"/>
    </row>
    <row r="302" customHeight="1" spans="1:6">
      <c r="A302" s="6"/>
      <c r="B302" s="64"/>
      <c r="C302" s="4"/>
      <c r="E302" s="22"/>
      <c r="F302" s="6"/>
    </row>
    <row r="303" customHeight="1" spans="1:6">
      <c r="A303" s="6"/>
      <c r="B303" s="64"/>
      <c r="C303" s="4"/>
      <c r="E303" s="22"/>
      <c r="F303" s="6"/>
    </row>
    <row r="304" customHeight="1" spans="1:6">
      <c r="A304" s="6"/>
      <c r="B304" s="64"/>
      <c r="C304" s="4"/>
      <c r="E304" s="22"/>
      <c r="F304" s="6"/>
    </row>
    <row r="305" customHeight="1" spans="1:6">
      <c r="A305" s="6"/>
      <c r="B305" s="64"/>
      <c r="C305" s="4"/>
      <c r="E305" s="22"/>
      <c r="F305" s="6"/>
    </row>
    <row r="306" customHeight="1" spans="1:6">
      <c r="A306" s="6"/>
      <c r="B306" s="64"/>
      <c r="C306" s="4"/>
      <c r="E306" s="22"/>
      <c r="F306" s="6"/>
    </row>
    <row r="307" customHeight="1" spans="1:6">
      <c r="A307" s="6"/>
      <c r="B307" s="64"/>
      <c r="C307" s="4"/>
      <c r="E307" s="22"/>
      <c r="F307" s="6"/>
    </row>
    <row r="308" customHeight="1" spans="1:6">
      <c r="A308" s="6"/>
      <c r="B308" s="64"/>
      <c r="C308" s="4"/>
      <c r="E308" s="22"/>
      <c r="F308" s="6"/>
    </row>
    <row r="309" customHeight="1" spans="1:6">
      <c r="A309" s="6"/>
      <c r="B309" s="64"/>
      <c r="C309" s="4"/>
      <c r="E309" s="22"/>
      <c r="F309" s="6"/>
    </row>
    <row r="310" customHeight="1" spans="1:6">
      <c r="A310" s="6"/>
      <c r="B310" s="64"/>
      <c r="C310" s="4"/>
      <c r="E310" s="22"/>
      <c r="F310" s="6"/>
    </row>
    <row r="311" customHeight="1" spans="1:6">
      <c r="A311" s="6"/>
      <c r="B311" s="64"/>
      <c r="C311" s="4"/>
      <c r="E311" s="22"/>
      <c r="F311" s="6"/>
    </row>
    <row r="312" customHeight="1" spans="1:6">
      <c r="A312" s="6"/>
      <c r="B312" s="64"/>
      <c r="C312" s="4"/>
      <c r="E312" s="22"/>
      <c r="F312" s="6"/>
    </row>
    <row r="313" customHeight="1" spans="1:6">
      <c r="A313" s="6"/>
      <c r="B313" s="64"/>
      <c r="C313" s="4"/>
      <c r="E313" s="22"/>
      <c r="F313" s="6"/>
    </row>
    <row r="314" customHeight="1" spans="1:6">
      <c r="A314" s="6"/>
      <c r="B314" s="64"/>
      <c r="C314" s="4"/>
      <c r="E314" s="22"/>
      <c r="F314" s="6"/>
    </row>
    <row r="315" customHeight="1" spans="1:6">
      <c r="A315" s="6"/>
      <c r="B315" s="64"/>
      <c r="C315" s="4"/>
      <c r="E315" s="22"/>
      <c r="F315" s="6"/>
    </row>
    <row r="316" customHeight="1" spans="1:6">
      <c r="A316" s="6"/>
      <c r="B316" s="64"/>
      <c r="C316" s="4"/>
      <c r="E316" s="22"/>
      <c r="F316" s="6"/>
    </row>
    <row r="317" customHeight="1" spans="1:6">
      <c r="A317" s="6"/>
      <c r="B317" s="64"/>
      <c r="C317" s="4"/>
      <c r="E317" s="22"/>
      <c r="F317" s="6"/>
    </row>
    <row r="318" customHeight="1" spans="1:6">
      <c r="A318" s="6"/>
      <c r="B318" s="64"/>
      <c r="C318" s="4"/>
      <c r="E318" s="22"/>
      <c r="F318" s="6"/>
    </row>
    <row r="319" customHeight="1" spans="1:6">
      <c r="A319" s="6"/>
      <c r="B319" s="64"/>
      <c r="C319" s="4"/>
      <c r="E319" s="22"/>
      <c r="F319" s="6"/>
    </row>
    <row r="320" customHeight="1" spans="1:6">
      <c r="A320" s="6"/>
      <c r="B320" s="64"/>
      <c r="C320" s="4"/>
      <c r="E320" s="22"/>
      <c r="F320" s="6"/>
    </row>
    <row r="321" customHeight="1" spans="1:6">
      <c r="A321" s="6"/>
      <c r="B321" s="64"/>
      <c r="C321" s="4"/>
      <c r="E321" s="22"/>
      <c r="F321" s="6"/>
    </row>
    <row r="322" customHeight="1" spans="1:6">
      <c r="A322" s="6"/>
      <c r="B322" s="64"/>
      <c r="C322" s="4"/>
      <c r="E322" s="22"/>
      <c r="F322" s="6"/>
    </row>
    <row r="323" customHeight="1" spans="1:6">
      <c r="A323" s="6"/>
      <c r="B323" s="64"/>
      <c r="C323" s="4"/>
      <c r="E323" s="22"/>
      <c r="F323" s="6"/>
    </row>
    <row r="324" customHeight="1" spans="1:6">
      <c r="A324" s="6"/>
      <c r="B324" s="64"/>
      <c r="C324" s="4"/>
      <c r="E324" s="22"/>
      <c r="F324" s="6"/>
    </row>
    <row r="325" customHeight="1" spans="1:6">
      <c r="A325" s="6"/>
      <c r="B325" s="64"/>
      <c r="C325" s="4"/>
      <c r="E325" s="22"/>
      <c r="F325" s="6"/>
    </row>
    <row r="326" customHeight="1" spans="1:6">
      <c r="A326" s="6"/>
      <c r="B326" s="64"/>
      <c r="C326" s="4"/>
      <c r="E326" s="22"/>
      <c r="F326" s="6"/>
    </row>
    <row r="327" customHeight="1" spans="1:6">
      <c r="A327" s="6"/>
      <c r="B327" s="64"/>
      <c r="C327" s="4"/>
      <c r="E327" s="22"/>
      <c r="F327" s="6"/>
    </row>
    <row r="328" customHeight="1" spans="1:6">
      <c r="A328" s="6"/>
      <c r="B328" s="64"/>
      <c r="C328" s="4"/>
      <c r="E328" s="22"/>
      <c r="F328" s="6"/>
    </row>
    <row r="329" customHeight="1" spans="1:6">
      <c r="A329" s="6"/>
      <c r="B329" s="64"/>
      <c r="C329" s="4"/>
      <c r="E329" s="22"/>
      <c r="F329" s="6"/>
    </row>
    <row r="330" customHeight="1" spans="1:6">
      <c r="A330" s="6"/>
      <c r="B330" s="64"/>
      <c r="C330" s="4"/>
      <c r="E330" s="22"/>
      <c r="F330" s="6"/>
    </row>
    <row r="331" customHeight="1" spans="1:6">
      <c r="A331" s="6"/>
      <c r="B331" s="64"/>
      <c r="C331" s="4"/>
      <c r="E331" s="22"/>
      <c r="F331" s="6"/>
    </row>
    <row r="332" customHeight="1" spans="1:6">
      <c r="A332" s="6"/>
      <c r="B332" s="64"/>
      <c r="C332" s="4"/>
      <c r="E332" s="22"/>
      <c r="F332" s="6"/>
    </row>
    <row r="333" customHeight="1" spans="1:6">
      <c r="A333" s="6"/>
      <c r="B333" s="64"/>
      <c r="C333" s="4"/>
      <c r="E333" s="22"/>
      <c r="F333" s="6"/>
    </row>
    <row r="334" customHeight="1" spans="1:6">
      <c r="A334" s="6"/>
      <c r="B334" s="64"/>
      <c r="C334" s="4"/>
      <c r="E334" s="22"/>
      <c r="F334" s="6"/>
    </row>
    <row r="335" customHeight="1" spans="1:6">
      <c r="A335" s="6"/>
      <c r="B335" s="64"/>
      <c r="C335" s="4"/>
      <c r="E335" s="22"/>
      <c r="F335" s="6"/>
    </row>
    <row r="336" customHeight="1" spans="1:6">
      <c r="A336" s="6"/>
      <c r="B336" s="64"/>
      <c r="C336" s="4"/>
      <c r="E336" s="22"/>
      <c r="F336" s="6"/>
    </row>
    <row r="337" customHeight="1" spans="1:6">
      <c r="A337" s="6"/>
      <c r="B337" s="64"/>
      <c r="C337" s="4"/>
      <c r="E337" s="22"/>
      <c r="F337" s="6"/>
    </row>
    <row r="338" customHeight="1" spans="1:6">
      <c r="A338" s="6"/>
      <c r="B338" s="64"/>
      <c r="C338" s="4"/>
      <c r="E338" s="22"/>
      <c r="F338" s="6"/>
    </row>
    <row r="339" customHeight="1" spans="1:6">
      <c r="A339" s="6"/>
      <c r="B339" s="64"/>
      <c r="C339" s="4"/>
      <c r="E339" s="22"/>
      <c r="F339" s="6"/>
    </row>
    <row r="340" customHeight="1" spans="1:6">
      <c r="A340" s="6"/>
      <c r="B340" s="64"/>
      <c r="C340" s="4"/>
      <c r="E340" s="22"/>
      <c r="F340" s="6"/>
    </row>
    <row r="341" customHeight="1" spans="1:6">
      <c r="A341" s="6"/>
      <c r="B341" s="64"/>
      <c r="C341" s="4"/>
      <c r="E341" s="22"/>
      <c r="F341" s="6"/>
    </row>
    <row r="342" customHeight="1" spans="1:6">
      <c r="A342" s="6"/>
      <c r="B342" s="64"/>
      <c r="C342" s="4"/>
      <c r="E342" s="22"/>
      <c r="F342" s="6"/>
    </row>
    <row r="343" customHeight="1" spans="1:6">
      <c r="A343" s="6"/>
      <c r="B343" s="64"/>
      <c r="C343" s="4"/>
      <c r="E343" s="22"/>
      <c r="F343" s="6"/>
    </row>
    <row r="344" customHeight="1" spans="1:6">
      <c r="A344" s="6"/>
      <c r="B344" s="64"/>
      <c r="C344" s="4"/>
      <c r="E344" s="22"/>
      <c r="F344" s="6"/>
    </row>
    <row r="345" customHeight="1" spans="1:6">
      <c r="A345" s="6"/>
      <c r="B345" s="64"/>
      <c r="C345" s="4"/>
      <c r="E345" s="22"/>
      <c r="F345" s="6"/>
    </row>
    <row r="346" customHeight="1" spans="1:6">
      <c r="A346" s="6"/>
      <c r="B346" s="64"/>
      <c r="C346" s="4"/>
      <c r="E346" s="22"/>
      <c r="F346" s="6"/>
    </row>
    <row r="347" customHeight="1" spans="1:6">
      <c r="A347" s="6"/>
      <c r="B347" s="64"/>
      <c r="C347" s="4"/>
      <c r="E347" s="22"/>
      <c r="F347" s="6"/>
    </row>
    <row r="348" customHeight="1" spans="1:6">
      <c r="A348" s="6"/>
      <c r="B348" s="64"/>
      <c r="C348" s="4"/>
      <c r="E348" s="22"/>
      <c r="F348" s="6"/>
    </row>
    <row r="349" customHeight="1" spans="1:6">
      <c r="A349" s="6"/>
      <c r="B349" s="64"/>
      <c r="C349" s="4"/>
      <c r="E349" s="22"/>
      <c r="F349" s="6"/>
    </row>
    <row r="350" customHeight="1" spans="1:6">
      <c r="A350" s="6"/>
      <c r="B350" s="64"/>
      <c r="C350" s="4"/>
      <c r="E350" s="22"/>
      <c r="F350" s="6"/>
    </row>
    <row r="351" customHeight="1" spans="1:6">
      <c r="A351" s="6"/>
      <c r="B351" s="64"/>
      <c r="C351" s="4"/>
      <c r="E351" s="22"/>
      <c r="F351" s="6"/>
    </row>
    <row r="352" customHeight="1" spans="1:6">
      <c r="A352" s="6"/>
      <c r="B352" s="64"/>
      <c r="C352" s="4"/>
      <c r="E352" s="22"/>
      <c r="F352" s="6"/>
    </row>
    <row r="353" customHeight="1" spans="1:6">
      <c r="A353" s="6"/>
      <c r="B353" s="64"/>
      <c r="C353" s="4"/>
      <c r="E353" s="22"/>
      <c r="F353" s="6"/>
    </row>
    <row r="354" customHeight="1" spans="1:6">
      <c r="A354" s="6"/>
      <c r="B354" s="64"/>
      <c r="C354" s="4"/>
      <c r="E354" s="22"/>
      <c r="F354" s="6"/>
    </row>
    <row r="355" customHeight="1" spans="1:6">
      <c r="A355" s="6"/>
      <c r="B355" s="64"/>
      <c r="C355" s="4"/>
      <c r="E355" s="22"/>
      <c r="F355" s="6"/>
    </row>
    <row r="356" customHeight="1" spans="1:6">
      <c r="A356" s="6"/>
      <c r="B356" s="64"/>
      <c r="C356" s="4"/>
      <c r="E356" s="22"/>
      <c r="F356" s="6"/>
    </row>
    <row r="357" customHeight="1" spans="1:6">
      <c r="A357" s="6"/>
      <c r="B357" s="64"/>
      <c r="C357" s="4"/>
      <c r="E357" s="22"/>
      <c r="F357" s="6"/>
    </row>
    <row r="358" customHeight="1" spans="1:6">
      <c r="A358" s="6"/>
      <c r="B358" s="64"/>
      <c r="C358" s="4"/>
      <c r="E358" s="22"/>
      <c r="F358" s="6"/>
    </row>
    <row r="359" customHeight="1" spans="1:6">
      <c r="A359" s="6"/>
      <c r="B359" s="64"/>
      <c r="C359" s="4"/>
      <c r="E359" s="22"/>
      <c r="F359" s="6"/>
    </row>
    <row r="360" customHeight="1" spans="1:6">
      <c r="A360" s="6"/>
      <c r="B360" s="64"/>
      <c r="C360" s="4"/>
      <c r="E360" s="22"/>
      <c r="F360" s="6"/>
    </row>
    <row r="361" customHeight="1" spans="1:6">
      <c r="A361" s="6"/>
      <c r="B361" s="64"/>
      <c r="C361" s="4"/>
      <c r="E361" s="22"/>
      <c r="F361" s="6"/>
    </row>
    <row r="362" customHeight="1" spans="1:6">
      <c r="A362" s="6"/>
      <c r="B362" s="64"/>
      <c r="C362" s="4"/>
      <c r="E362" s="22"/>
      <c r="F362" s="6"/>
    </row>
    <row r="363" customHeight="1" spans="1:6">
      <c r="A363" s="6"/>
      <c r="B363" s="64"/>
      <c r="C363" s="4"/>
      <c r="E363" s="22"/>
      <c r="F363" s="6"/>
    </row>
    <row r="364" customHeight="1" spans="1:6">
      <c r="A364" s="6"/>
      <c r="B364" s="64"/>
      <c r="C364" s="4"/>
      <c r="E364" s="22"/>
      <c r="F364" s="6"/>
    </row>
    <row r="365" customHeight="1" spans="1:6">
      <c r="A365" s="6"/>
      <c r="B365" s="64"/>
      <c r="C365" s="4"/>
      <c r="E365" s="22"/>
      <c r="F365" s="6"/>
    </row>
    <row r="366" customHeight="1" spans="1:6">
      <c r="A366" s="6"/>
      <c r="B366" s="64"/>
      <c r="C366" s="4"/>
      <c r="E366" s="22"/>
      <c r="F366" s="6"/>
    </row>
    <row r="367" customHeight="1" spans="1:6">
      <c r="A367" s="6"/>
      <c r="B367" s="64"/>
      <c r="C367" s="4"/>
      <c r="E367" s="22"/>
      <c r="F367" s="6"/>
    </row>
    <row r="368" customHeight="1" spans="1:6">
      <c r="A368" s="6"/>
      <c r="B368" s="64"/>
      <c r="C368" s="4"/>
      <c r="E368" s="22"/>
      <c r="F368" s="6"/>
    </row>
    <row r="369" customHeight="1" spans="1:6">
      <c r="A369" s="6"/>
      <c r="B369" s="64"/>
      <c r="C369" s="4"/>
      <c r="E369" s="22"/>
      <c r="F369" s="6"/>
    </row>
    <row r="370" customHeight="1" spans="1:6">
      <c r="A370" s="6"/>
      <c r="B370" s="64"/>
      <c r="C370" s="4"/>
      <c r="E370" s="22"/>
      <c r="F370" s="6"/>
    </row>
    <row r="371" customHeight="1" spans="1:6">
      <c r="A371" s="6"/>
      <c r="B371" s="64"/>
      <c r="C371" s="4"/>
      <c r="E371" s="22"/>
      <c r="F371" s="6"/>
    </row>
    <row r="372" customHeight="1" spans="1:6">
      <c r="A372" s="6"/>
      <c r="B372" s="64"/>
      <c r="C372" s="4"/>
      <c r="E372" s="22"/>
      <c r="F372" s="6"/>
    </row>
    <row r="373" customHeight="1" spans="1:6">
      <c r="A373" s="6"/>
      <c r="B373" s="64"/>
      <c r="C373" s="4"/>
      <c r="E373" s="22"/>
      <c r="F373" s="6"/>
    </row>
    <row r="374" customHeight="1" spans="1:6">
      <c r="A374" s="6"/>
      <c r="B374" s="64"/>
      <c r="C374" s="4"/>
      <c r="E374" s="22"/>
      <c r="F374" s="6"/>
    </row>
    <row r="375" customHeight="1" spans="1:6">
      <c r="A375" s="6"/>
      <c r="B375" s="64"/>
      <c r="C375" s="4"/>
      <c r="E375" s="22"/>
      <c r="F375" s="6"/>
    </row>
    <row r="376" customHeight="1" spans="1:6">
      <c r="A376" s="6"/>
      <c r="B376" s="64"/>
      <c r="C376" s="4"/>
      <c r="E376" s="22"/>
      <c r="F376" s="6"/>
    </row>
    <row r="377" customHeight="1" spans="1:6">
      <c r="A377" s="6"/>
      <c r="B377" s="64"/>
      <c r="C377" s="4"/>
      <c r="E377" s="22"/>
      <c r="F377" s="6"/>
    </row>
    <row r="378" customHeight="1" spans="1:6">
      <c r="A378" s="6"/>
      <c r="B378" s="64"/>
      <c r="C378" s="4"/>
      <c r="E378" s="22"/>
      <c r="F378" s="6"/>
    </row>
    <row r="379" customHeight="1" spans="1:6">
      <c r="A379" s="6"/>
      <c r="B379" s="64"/>
      <c r="C379" s="4"/>
      <c r="E379" s="22"/>
      <c r="F379" s="6"/>
    </row>
    <row r="380" customHeight="1" spans="1:6">
      <c r="A380" s="6"/>
      <c r="B380" s="64"/>
      <c r="C380" s="4"/>
      <c r="E380" s="22"/>
      <c r="F380" s="6"/>
    </row>
    <row r="381" customHeight="1" spans="1:6">
      <c r="A381" s="6"/>
      <c r="B381" s="64"/>
      <c r="C381" s="4"/>
      <c r="E381" s="22"/>
      <c r="F381" s="6"/>
    </row>
    <row r="382" customHeight="1" spans="1:6">
      <c r="A382" s="6"/>
      <c r="B382" s="64"/>
      <c r="C382" s="4"/>
      <c r="E382" s="22"/>
      <c r="F382" s="6"/>
    </row>
    <row r="383" customHeight="1" spans="1:6">
      <c r="A383" s="6"/>
      <c r="B383" s="64"/>
      <c r="C383" s="4"/>
      <c r="E383" s="22"/>
      <c r="F383" s="6"/>
    </row>
    <row r="384" customHeight="1" spans="1:6">
      <c r="A384" s="6"/>
      <c r="B384" s="64"/>
      <c r="C384" s="4"/>
      <c r="E384" s="22"/>
      <c r="F384" s="6"/>
    </row>
    <row r="385" customHeight="1" spans="1:6">
      <c r="A385" s="6"/>
      <c r="B385" s="64"/>
      <c r="C385" s="4"/>
      <c r="E385" s="22"/>
      <c r="F385" s="6"/>
    </row>
    <row r="386" customHeight="1" spans="1:6">
      <c r="A386" s="6"/>
      <c r="B386" s="64"/>
      <c r="C386" s="4"/>
      <c r="E386" s="22"/>
      <c r="F386" s="6"/>
    </row>
    <row r="387" customHeight="1" spans="1:6">
      <c r="A387" s="6"/>
      <c r="B387" s="64"/>
      <c r="C387" s="4"/>
      <c r="E387" s="22"/>
      <c r="F387" s="6"/>
    </row>
    <row r="388" customHeight="1" spans="1:6">
      <c r="A388" s="6"/>
      <c r="B388" s="64"/>
      <c r="C388" s="4"/>
      <c r="E388" s="22"/>
      <c r="F388" s="6"/>
    </row>
    <row r="389" customHeight="1" spans="1:6">
      <c r="A389" s="6"/>
      <c r="B389" s="64"/>
      <c r="C389" s="4"/>
      <c r="E389" s="22"/>
      <c r="F389" s="6"/>
    </row>
    <row r="390" customHeight="1" spans="1:6">
      <c r="A390" s="6"/>
      <c r="B390" s="64"/>
      <c r="C390" s="4"/>
      <c r="E390" s="22"/>
      <c r="F390" s="6"/>
    </row>
    <row r="391" customHeight="1" spans="1:6">
      <c r="A391" s="6"/>
      <c r="B391" s="64"/>
      <c r="C391" s="4"/>
      <c r="E391" s="22"/>
      <c r="F391" s="6"/>
    </row>
    <row r="392" customHeight="1" spans="1:6">
      <c r="A392" s="6"/>
      <c r="B392" s="64"/>
      <c r="C392" s="4"/>
      <c r="E392" s="22"/>
      <c r="F392" s="6"/>
    </row>
    <row r="393" customHeight="1" spans="1:6">
      <c r="A393" s="6"/>
      <c r="B393" s="64"/>
      <c r="C393" s="4"/>
      <c r="E393" s="22"/>
      <c r="F393" s="6"/>
    </row>
    <row r="394" customHeight="1" spans="1:6">
      <c r="A394" s="6"/>
      <c r="B394" s="64"/>
      <c r="C394" s="4"/>
      <c r="E394" s="22"/>
      <c r="F394" s="6"/>
    </row>
    <row r="395" customHeight="1" spans="1:6">
      <c r="A395" s="6"/>
      <c r="B395" s="64"/>
      <c r="C395" s="4"/>
      <c r="E395" s="22"/>
      <c r="F395" s="6"/>
    </row>
    <row r="396" customHeight="1" spans="1:6">
      <c r="A396" s="6"/>
      <c r="B396" s="64"/>
      <c r="C396" s="4"/>
      <c r="E396" s="22"/>
      <c r="F396" s="6"/>
    </row>
    <row r="397" customHeight="1" spans="1:6">
      <c r="A397" s="6"/>
      <c r="B397" s="64"/>
      <c r="C397" s="4"/>
      <c r="E397" s="22"/>
      <c r="F397" s="6"/>
    </row>
    <row r="398" customHeight="1" spans="1:6">
      <c r="A398" s="6"/>
      <c r="B398" s="64"/>
      <c r="C398" s="4"/>
      <c r="E398" s="22"/>
      <c r="F398" s="6"/>
    </row>
    <row r="399" customHeight="1" spans="1:6">
      <c r="A399" s="6"/>
      <c r="B399" s="64"/>
      <c r="C399" s="4"/>
      <c r="E399" s="22"/>
      <c r="F399" s="6"/>
    </row>
    <row r="400" customHeight="1" spans="1:6">
      <c r="A400" s="6"/>
      <c r="B400" s="64"/>
      <c r="C400" s="4"/>
      <c r="E400" s="22"/>
      <c r="F400" s="6"/>
    </row>
    <row r="401" customHeight="1" spans="1:6">
      <c r="A401" s="6"/>
      <c r="B401" s="64"/>
      <c r="C401" s="4"/>
      <c r="E401" s="22"/>
      <c r="F401" s="6"/>
    </row>
    <row r="402" customHeight="1" spans="1:6">
      <c r="A402" s="6"/>
      <c r="B402" s="64"/>
      <c r="C402" s="4"/>
      <c r="E402" s="22"/>
      <c r="F402" s="6"/>
    </row>
    <row r="403" customHeight="1" spans="1:6">
      <c r="A403" s="6"/>
      <c r="B403" s="64"/>
      <c r="C403" s="4"/>
      <c r="E403" s="22"/>
      <c r="F403" s="6"/>
    </row>
    <row r="404" customHeight="1" spans="1:6">
      <c r="A404" s="6"/>
      <c r="B404" s="64"/>
      <c r="C404" s="4"/>
      <c r="E404" s="22"/>
      <c r="F404" s="6"/>
    </row>
    <row r="405" customHeight="1" spans="1:6">
      <c r="A405" s="6"/>
      <c r="B405" s="64"/>
      <c r="C405" s="4"/>
      <c r="E405" s="22"/>
      <c r="F405" s="6"/>
    </row>
    <row r="406" customHeight="1" spans="1:6">
      <c r="A406" s="6"/>
      <c r="B406" s="64"/>
      <c r="C406" s="4"/>
      <c r="E406" s="22"/>
      <c r="F406" s="6"/>
    </row>
    <row r="407" customHeight="1" spans="1:6">
      <c r="A407" s="6"/>
      <c r="B407" s="64"/>
      <c r="C407" s="4"/>
      <c r="E407" s="22"/>
      <c r="F407" s="6"/>
    </row>
    <row r="408" customHeight="1" spans="1:6">
      <c r="A408" s="6"/>
      <c r="B408" s="64"/>
      <c r="C408" s="4"/>
      <c r="E408" s="22"/>
      <c r="F408" s="6"/>
    </row>
    <row r="409" customHeight="1" spans="1:6">
      <c r="A409" s="6"/>
      <c r="B409" s="64"/>
      <c r="C409" s="4"/>
      <c r="E409" s="22"/>
      <c r="F409" s="6"/>
    </row>
    <row r="410" customHeight="1" spans="1:6">
      <c r="A410" s="6"/>
      <c r="B410" s="64"/>
      <c r="C410" s="4"/>
      <c r="E410" s="22"/>
      <c r="F410" s="6"/>
    </row>
    <row r="411" customHeight="1" spans="1:6">
      <c r="A411" s="6"/>
      <c r="B411" s="64"/>
      <c r="C411" s="4"/>
      <c r="E411" s="22"/>
      <c r="F411" s="6"/>
    </row>
    <row r="412" customHeight="1" spans="1:6">
      <c r="A412" s="6"/>
      <c r="B412" s="64"/>
      <c r="C412" s="4"/>
      <c r="E412" s="22"/>
      <c r="F412" s="6"/>
    </row>
    <row r="413" customHeight="1" spans="1:6">
      <c r="A413" s="6"/>
      <c r="B413" s="64"/>
      <c r="C413" s="4"/>
      <c r="E413" s="22"/>
      <c r="F413" s="6"/>
    </row>
    <row r="414" customHeight="1" spans="1:6">
      <c r="A414" s="6"/>
      <c r="B414" s="64"/>
      <c r="C414" s="4"/>
      <c r="E414" s="22"/>
      <c r="F414" s="6"/>
    </row>
    <row r="415" customHeight="1" spans="1:6">
      <c r="A415" s="6"/>
      <c r="B415" s="64"/>
      <c r="C415" s="4"/>
      <c r="E415" s="22"/>
      <c r="F415" s="6"/>
    </row>
    <row r="416" customHeight="1" spans="1:6">
      <c r="A416" s="6"/>
      <c r="B416" s="64"/>
      <c r="C416" s="4"/>
      <c r="E416" s="22"/>
      <c r="F416" s="6"/>
    </row>
    <row r="417" customHeight="1" spans="1:6">
      <c r="A417" s="6"/>
      <c r="B417" s="64"/>
      <c r="C417" s="4"/>
      <c r="E417" s="22"/>
      <c r="F417" s="6"/>
    </row>
    <row r="418" customHeight="1" spans="1:6">
      <c r="A418" s="6"/>
      <c r="B418" s="64"/>
      <c r="C418" s="4"/>
      <c r="E418" s="22"/>
      <c r="F418" s="6"/>
    </row>
    <row r="419" customHeight="1" spans="1:6">
      <c r="A419" s="6"/>
      <c r="B419" s="64"/>
      <c r="C419" s="4"/>
      <c r="E419" s="22"/>
      <c r="F419" s="6"/>
    </row>
    <row r="420" customHeight="1" spans="1:6">
      <c r="A420" s="6"/>
      <c r="B420" s="64"/>
      <c r="C420" s="4"/>
      <c r="E420" s="22"/>
      <c r="F420" s="6"/>
    </row>
    <row r="421" customHeight="1" spans="1:6">
      <c r="A421" s="6"/>
      <c r="B421" s="64"/>
      <c r="C421" s="4"/>
      <c r="E421" s="22"/>
      <c r="F421" s="6"/>
    </row>
    <row r="422" customHeight="1" spans="1:6">
      <c r="A422" s="6"/>
      <c r="B422" s="64"/>
      <c r="C422" s="4"/>
      <c r="E422" s="22"/>
      <c r="F422" s="6"/>
    </row>
    <row r="423" customHeight="1" spans="1:6">
      <c r="A423" s="6"/>
      <c r="B423" s="64"/>
      <c r="C423" s="4"/>
      <c r="E423" s="22"/>
      <c r="F423" s="6"/>
    </row>
    <row r="424" customHeight="1" spans="1:6">
      <c r="A424" s="6"/>
      <c r="B424" s="64"/>
      <c r="C424" s="4"/>
      <c r="E424" s="22"/>
      <c r="F424" s="6"/>
    </row>
    <row r="425" customHeight="1" spans="1:6">
      <c r="A425" s="6"/>
      <c r="B425" s="64"/>
      <c r="C425" s="4"/>
      <c r="E425" s="22"/>
      <c r="F425" s="6"/>
    </row>
    <row r="426" customHeight="1" spans="1:6">
      <c r="A426" s="6"/>
      <c r="B426" s="64"/>
      <c r="C426" s="4"/>
      <c r="E426" s="22"/>
      <c r="F426" s="6"/>
    </row>
    <row r="427" customHeight="1" spans="1:6">
      <c r="A427" s="6"/>
      <c r="B427" s="64"/>
      <c r="C427" s="4"/>
      <c r="E427" s="22"/>
      <c r="F427" s="6"/>
    </row>
    <row r="428" customHeight="1" spans="1:6">
      <c r="A428" s="6"/>
      <c r="B428" s="64"/>
      <c r="C428" s="4"/>
      <c r="E428" s="22"/>
      <c r="F428" s="6"/>
    </row>
    <row r="429" customHeight="1" spans="1:6">
      <c r="A429" s="6"/>
      <c r="B429" s="64"/>
      <c r="C429" s="4"/>
      <c r="E429" s="22"/>
      <c r="F429" s="6"/>
    </row>
    <row r="430" customHeight="1" spans="1:6">
      <c r="A430" s="6"/>
      <c r="B430" s="64"/>
      <c r="C430" s="4"/>
      <c r="E430" s="22"/>
      <c r="F430" s="6"/>
    </row>
    <row r="431" customHeight="1" spans="1:6">
      <c r="A431" s="6"/>
      <c r="B431" s="64"/>
      <c r="C431" s="4"/>
      <c r="E431" s="22"/>
      <c r="F431" s="6"/>
    </row>
    <row r="432" customHeight="1" spans="1:6">
      <c r="A432" s="6"/>
      <c r="B432" s="64"/>
      <c r="C432" s="4"/>
      <c r="E432" s="22"/>
      <c r="F432" s="6"/>
    </row>
    <row r="433" customHeight="1" spans="1:6">
      <c r="A433" s="6"/>
      <c r="B433" s="64"/>
      <c r="C433" s="4"/>
      <c r="E433" s="22"/>
      <c r="F433" s="6"/>
    </row>
    <row r="434" customHeight="1" spans="1:6">
      <c r="A434" s="6"/>
      <c r="B434" s="64"/>
      <c r="C434" s="4"/>
      <c r="E434" s="22"/>
      <c r="F434" s="6"/>
    </row>
    <row r="435" customHeight="1" spans="1:6">
      <c r="A435" s="6"/>
      <c r="B435" s="64"/>
      <c r="C435" s="4"/>
      <c r="E435" s="22"/>
      <c r="F435" s="6"/>
    </row>
    <row r="436" customHeight="1" spans="1:6">
      <c r="A436" s="6"/>
      <c r="B436" s="64"/>
      <c r="C436" s="4"/>
      <c r="E436" s="22"/>
      <c r="F436" s="6"/>
    </row>
    <row r="437" customHeight="1" spans="1:6">
      <c r="A437" s="6"/>
      <c r="B437" s="64"/>
      <c r="C437" s="4"/>
      <c r="E437" s="22"/>
      <c r="F437" s="6"/>
    </row>
    <row r="438" customHeight="1" spans="1:6">
      <c r="A438" s="6"/>
      <c r="B438" s="64"/>
      <c r="C438" s="4"/>
      <c r="E438" s="22"/>
      <c r="F438" s="6"/>
    </row>
    <row r="439" customHeight="1" spans="1:6">
      <c r="A439" s="6"/>
      <c r="B439" s="64"/>
      <c r="C439" s="4"/>
      <c r="E439" s="22"/>
      <c r="F439" s="6"/>
    </row>
    <row r="440" customHeight="1" spans="1:6">
      <c r="A440" s="6"/>
      <c r="B440" s="64"/>
      <c r="C440" s="4"/>
      <c r="E440" s="22"/>
      <c r="F440" s="6"/>
    </row>
    <row r="441" customHeight="1" spans="1:6">
      <c r="A441" s="6"/>
      <c r="B441" s="64"/>
      <c r="C441" s="4"/>
      <c r="E441" s="22"/>
      <c r="F441" s="6"/>
    </row>
    <row r="442" customHeight="1" spans="1:6">
      <c r="A442" s="6"/>
      <c r="B442" s="64"/>
      <c r="C442" s="4"/>
      <c r="E442" s="22"/>
      <c r="F442" s="6"/>
    </row>
    <row r="443" customHeight="1" spans="1:6">
      <c r="A443" s="6"/>
      <c r="B443" s="64"/>
      <c r="C443" s="4"/>
      <c r="E443" s="22"/>
      <c r="F443" s="6"/>
    </row>
    <row r="444" customHeight="1" spans="1:6">
      <c r="A444" s="6"/>
      <c r="B444" s="64"/>
      <c r="C444" s="4"/>
      <c r="E444" s="22"/>
      <c r="F444" s="6"/>
    </row>
    <row r="445" customHeight="1" spans="1:6">
      <c r="A445" s="6"/>
      <c r="B445" s="64"/>
      <c r="C445" s="4"/>
      <c r="E445" s="22"/>
      <c r="F445" s="6"/>
    </row>
    <row r="446" customHeight="1" spans="1:6">
      <c r="A446" s="6"/>
      <c r="B446" s="64"/>
      <c r="C446" s="4"/>
      <c r="E446" s="22"/>
      <c r="F446" s="6"/>
    </row>
    <row r="447" customHeight="1" spans="1:6">
      <c r="A447" s="6"/>
      <c r="B447" s="64"/>
      <c r="C447" s="4"/>
      <c r="E447" s="22"/>
      <c r="F447" s="6"/>
    </row>
    <row r="448" customHeight="1" spans="1:6">
      <c r="A448" s="6"/>
      <c r="B448" s="64"/>
      <c r="C448" s="4"/>
      <c r="E448" s="22"/>
      <c r="F448" s="6"/>
    </row>
    <row r="449" customHeight="1" spans="1:6">
      <c r="A449" s="6"/>
      <c r="B449" s="64"/>
      <c r="C449" s="4"/>
      <c r="E449" s="22"/>
      <c r="F449" s="6"/>
    </row>
    <row r="450" customHeight="1" spans="1:6">
      <c r="A450" s="6"/>
      <c r="B450" s="64"/>
      <c r="C450" s="4"/>
      <c r="E450" s="22"/>
      <c r="F450" s="6"/>
    </row>
    <row r="451" customHeight="1" spans="1:6">
      <c r="A451" s="6"/>
      <c r="B451" s="64"/>
      <c r="C451" s="4"/>
      <c r="E451" s="22"/>
      <c r="F451" s="6"/>
    </row>
    <row r="452" customHeight="1" spans="1:6">
      <c r="A452" s="6"/>
      <c r="B452" s="64"/>
      <c r="C452" s="4"/>
      <c r="E452" s="22"/>
      <c r="F452" s="6"/>
    </row>
    <row r="453" customHeight="1" spans="1:6">
      <c r="A453" s="6"/>
      <c r="B453" s="64"/>
      <c r="C453" s="4"/>
      <c r="E453" s="22"/>
      <c r="F453" s="6"/>
    </row>
    <row r="454" customHeight="1" spans="1:6">
      <c r="A454" s="6"/>
      <c r="B454" s="64"/>
      <c r="C454" s="4"/>
      <c r="E454" s="22"/>
      <c r="F454" s="6"/>
    </row>
    <row r="455" customHeight="1" spans="1:6">
      <c r="A455" s="6"/>
      <c r="B455" s="64"/>
      <c r="C455" s="4"/>
      <c r="E455" s="22"/>
      <c r="F455" s="6"/>
    </row>
    <row r="456" customHeight="1" spans="1:6">
      <c r="A456" s="6"/>
      <c r="B456" s="64"/>
      <c r="C456" s="4"/>
      <c r="E456" s="22"/>
      <c r="F456" s="6"/>
    </row>
    <row r="457" customHeight="1" spans="1:6">
      <c r="A457" s="6"/>
      <c r="B457" s="64"/>
      <c r="C457" s="4"/>
      <c r="E457" s="22"/>
      <c r="F457" s="6"/>
    </row>
    <row r="458" customHeight="1" spans="1:6">
      <c r="A458" s="6"/>
      <c r="B458" s="64"/>
      <c r="C458" s="4"/>
      <c r="E458" s="22"/>
      <c r="F458" s="6"/>
    </row>
    <row r="459" customHeight="1" spans="1:6">
      <c r="A459" s="6"/>
      <c r="B459" s="64"/>
      <c r="C459" s="4"/>
      <c r="E459" s="22"/>
      <c r="F459" s="6"/>
    </row>
    <row r="460" customHeight="1" spans="1:6">
      <c r="A460" s="6"/>
      <c r="B460" s="64"/>
      <c r="C460" s="4"/>
      <c r="E460" s="22"/>
      <c r="F460" s="6"/>
    </row>
    <row r="461" customHeight="1" spans="1:6">
      <c r="A461" s="6"/>
      <c r="B461" s="64"/>
      <c r="C461" s="4"/>
      <c r="E461" s="22"/>
      <c r="F461" s="6"/>
    </row>
    <row r="462" customHeight="1" spans="1:6">
      <c r="A462" s="6"/>
      <c r="B462" s="64"/>
      <c r="C462" s="4"/>
      <c r="E462" s="22"/>
      <c r="F462" s="6"/>
    </row>
    <row r="463" customHeight="1" spans="1:6">
      <c r="A463" s="6"/>
      <c r="B463" s="64"/>
      <c r="C463" s="4"/>
      <c r="E463" s="22"/>
      <c r="F463" s="6"/>
    </row>
    <row r="464" customHeight="1" spans="1:6">
      <c r="A464" s="6"/>
      <c r="B464" s="64"/>
      <c r="C464" s="4"/>
      <c r="E464" s="22"/>
      <c r="F464" s="6"/>
    </row>
    <row r="465" customHeight="1" spans="1:6">
      <c r="A465" s="6"/>
      <c r="B465" s="64"/>
      <c r="C465" s="4"/>
      <c r="E465" s="22"/>
      <c r="F465" s="6"/>
    </row>
    <row r="466" customHeight="1" spans="1:6">
      <c r="A466" s="6"/>
      <c r="B466" s="64"/>
      <c r="C466" s="4"/>
      <c r="E466" s="22"/>
      <c r="F466" s="6"/>
    </row>
    <row r="467" customHeight="1" spans="1:6">
      <c r="A467" s="6"/>
      <c r="B467" s="64"/>
      <c r="C467" s="4"/>
      <c r="E467" s="22"/>
      <c r="F467" s="6"/>
    </row>
    <row r="468" customHeight="1" spans="1:6">
      <c r="A468" s="6"/>
      <c r="B468" s="64"/>
      <c r="C468" s="4"/>
      <c r="E468" s="22"/>
      <c r="F468" s="6"/>
    </row>
    <row r="469" customHeight="1" spans="1:6">
      <c r="A469" s="6"/>
      <c r="B469" s="64"/>
      <c r="C469" s="4"/>
      <c r="E469" s="22"/>
      <c r="F469" s="6"/>
    </row>
    <row r="470" customHeight="1" spans="1:6">
      <c r="A470" s="6"/>
      <c r="B470" s="64"/>
      <c r="C470" s="4"/>
      <c r="E470" s="22"/>
      <c r="F470" s="6"/>
    </row>
    <row r="471" customHeight="1" spans="1:6">
      <c r="A471" s="6"/>
      <c r="B471" s="64"/>
      <c r="C471" s="4"/>
      <c r="E471" s="22"/>
      <c r="F471" s="6"/>
    </row>
    <row r="472" customHeight="1" spans="1:6">
      <c r="A472" s="6"/>
      <c r="B472" s="64"/>
      <c r="C472" s="4"/>
      <c r="E472" s="22"/>
      <c r="F472" s="6"/>
    </row>
    <row r="473" customHeight="1" spans="1:6">
      <c r="A473" s="6"/>
      <c r="B473" s="64"/>
      <c r="C473" s="4"/>
      <c r="E473" s="22"/>
      <c r="F473" s="6"/>
    </row>
    <row r="474" customHeight="1" spans="1:6">
      <c r="A474" s="6"/>
      <c r="B474" s="64"/>
      <c r="C474" s="4"/>
      <c r="E474" s="22"/>
      <c r="F474" s="6"/>
    </row>
    <row r="475" customHeight="1" spans="1:6">
      <c r="A475" s="6"/>
      <c r="B475" s="64"/>
      <c r="C475" s="4"/>
      <c r="E475" s="22"/>
      <c r="F475" s="6"/>
    </row>
    <row r="476" customHeight="1" spans="1:6">
      <c r="A476" s="6"/>
      <c r="B476" s="64"/>
      <c r="C476" s="4"/>
      <c r="E476" s="22"/>
      <c r="F476" s="6"/>
    </row>
    <row r="477" customHeight="1" spans="1:6">
      <c r="A477" s="6"/>
      <c r="B477" s="64"/>
      <c r="C477" s="4"/>
      <c r="E477" s="22"/>
      <c r="F477" s="6"/>
    </row>
    <row r="478" customHeight="1" spans="1:6">
      <c r="A478" s="6"/>
      <c r="B478" s="64"/>
      <c r="C478" s="4"/>
      <c r="E478" s="22"/>
      <c r="F478" s="6"/>
    </row>
    <row r="479" customHeight="1" spans="1:6">
      <c r="A479" s="6"/>
      <c r="B479" s="64"/>
      <c r="C479" s="4"/>
      <c r="E479" s="22"/>
      <c r="F479" s="6"/>
    </row>
    <row r="480" customHeight="1" spans="1:6">
      <c r="A480" s="6"/>
      <c r="B480" s="64"/>
      <c r="C480" s="4"/>
      <c r="E480" s="22"/>
      <c r="F480" s="6"/>
    </row>
    <row r="481" customHeight="1" spans="1:6">
      <c r="A481" s="6"/>
      <c r="B481" s="64"/>
      <c r="C481" s="4"/>
      <c r="E481" s="22"/>
      <c r="F481" s="6"/>
    </row>
    <row r="482" customHeight="1" spans="1:6">
      <c r="A482" s="6"/>
      <c r="B482" s="64"/>
      <c r="C482" s="4"/>
      <c r="E482" s="22"/>
      <c r="F482" s="6"/>
    </row>
    <row r="483" customHeight="1" spans="1:6">
      <c r="A483" s="6"/>
      <c r="B483" s="64"/>
      <c r="C483" s="4"/>
      <c r="E483" s="22"/>
      <c r="F483" s="6"/>
    </row>
    <row r="484" customHeight="1" spans="1:6">
      <c r="A484" s="6"/>
      <c r="B484" s="64"/>
      <c r="C484" s="4"/>
      <c r="E484" s="22"/>
      <c r="F484" s="6"/>
    </row>
    <row r="485" customHeight="1" spans="1:6">
      <c r="A485" s="6"/>
      <c r="B485" s="64"/>
      <c r="C485" s="4"/>
      <c r="E485" s="22"/>
      <c r="F485" s="6"/>
    </row>
    <row r="486" customHeight="1" spans="1:6">
      <c r="A486" s="6"/>
      <c r="B486" s="64"/>
      <c r="C486" s="4"/>
      <c r="E486" s="22"/>
      <c r="F486" s="6"/>
    </row>
    <row r="487" customHeight="1" spans="1:6">
      <c r="A487" s="6"/>
      <c r="B487" s="64"/>
      <c r="C487" s="4"/>
      <c r="E487" s="22"/>
      <c r="F487" s="6"/>
    </row>
    <row r="488" customHeight="1" spans="1:6">
      <c r="A488" s="6"/>
      <c r="B488" s="64"/>
      <c r="C488" s="4"/>
      <c r="E488" s="22"/>
      <c r="F488" s="6"/>
    </row>
    <row r="489" customHeight="1" spans="1:6">
      <c r="A489" s="6"/>
      <c r="B489" s="64"/>
      <c r="C489" s="4"/>
      <c r="E489" s="22"/>
      <c r="F489" s="6"/>
    </row>
    <row r="490" customHeight="1" spans="1:6">
      <c r="A490" s="6"/>
      <c r="B490" s="64"/>
      <c r="C490" s="4"/>
      <c r="E490" s="22"/>
      <c r="F490" s="6"/>
    </row>
    <row r="491" customHeight="1" spans="1:6">
      <c r="A491" s="6"/>
      <c r="B491" s="64"/>
      <c r="C491" s="4"/>
      <c r="E491" s="22"/>
      <c r="F491" s="6"/>
    </row>
    <row r="492" customHeight="1" spans="1:6">
      <c r="A492" s="6"/>
      <c r="B492" s="64"/>
      <c r="C492" s="4"/>
      <c r="E492" s="22"/>
      <c r="F492" s="6"/>
    </row>
    <row r="493" customHeight="1" spans="1:6">
      <c r="A493" s="6"/>
      <c r="B493" s="64"/>
      <c r="C493" s="4"/>
      <c r="E493" s="22"/>
      <c r="F493" s="6"/>
    </row>
    <row r="494" customHeight="1" spans="1:6">
      <c r="A494" s="6"/>
      <c r="B494" s="64"/>
      <c r="C494" s="4"/>
      <c r="E494" s="22"/>
      <c r="F494" s="6"/>
    </row>
    <row r="495" customHeight="1" spans="1:6">
      <c r="A495" s="6"/>
      <c r="B495" s="64"/>
      <c r="C495" s="4"/>
      <c r="E495" s="22"/>
      <c r="F495" s="6"/>
    </row>
    <row r="496" customHeight="1" spans="1:6">
      <c r="A496" s="6"/>
      <c r="B496" s="64"/>
      <c r="C496" s="4"/>
      <c r="E496" s="22"/>
      <c r="F496" s="6"/>
    </row>
    <row r="497" customHeight="1" spans="1:6">
      <c r="A497" s="6"/>
      <c r="B497" s="64"/>
      <c r="C497" s="4"/>
      <c r="E497" s="22"/>
      <c r="F497" s="6"/>
    </row>
    <row r="498" customHeight="1" spans="1:6">
      <c r="A498" s="6"/>
      <c r="B498" s="64"/>
      <c r="C498" s="4"/>
      <c r="E498" s="22"/>
      <c r="F498" s="6"/>
    </row>
    <row r="499" customHeight="1" spans="1:6">
      <c r="A499" s="6"/>
      <c r="B499" s="64"/>
      <c r="C499" s="4"/>
      <c r="E499" s="22"/>
      <c r="F499" s="6"/>
    </row>
    <row r="500" customHeight="1" spans="1:6">
      <c r="A500" s="6"/>
      <c r="B500" s="64"/>
      <c r="C500" s="4"/>
      <c r="E500" s="22"/>
      <c r="F500" s="6"/>
    </row>
    <row r="501" customHeight="1" spans="1:6">
      <c r="A501" s="6"/>
      <c r="B501" s="64"/>
      <c r="C501" s="4"/>
      <c r="E501" s="22"/>
      <c r="F501" s="6"/>
    </row>
    <row r="502" customHeight="1" spans="1:6">
      <c r="A502" s="6"/>
      <c r="B502" s="64"/>
      <c r="C502" s="4"/>
      <c r="E502" s="22"/>
      <c r="F502" s="6"/>
    </row>
    <row r="503" customHeight="1" spans="1:6">
      <c r="A503" s="6"/>
      <c r="B503" s="64"/>
      <c r="C503" s="4"/>
      <c r="E503" s="22"/>
      <c r="F503" s="6"/>
    </row>
    <row r="504" customHeight="1" spans="1:6">
      <c r="A504" s="6"/>
      <c r="B504" s="64"/>
      <c r="C504" s="4"/>
      <c r="E504" s="22"/>
      <c r="F504" s="6"/>
    </row>
    <row r="505" customHeight="1" spans="1:6">
      <c r="A505" s="6"/>
      <c r="B505" s="64"/>
      <c r="C505" s="4"/>
      <c r="E505" s="22"/>
      <c r="F505" s="6"/>
    </row>
    <row r="506" customHeight="1" spans="1:6">
      <c r="A506" s="6"/>
      <c r="B506" s="64"/>
      <c r="C506" s="4"/>
      <c r="E506" s="22"/>
      <c r="F506" s="6"/>
    </row>
    <row r="507" customHeight="1" spans="1:6">
      <c r="A507" s="6"/>
      <c r="B507" s="64"/>
      <c r="C507" s="4"/>
      <c r="E507" s="22"/>
      <c r="F507" s="6"/>
    </row>
    <row r="508" customHeight="1" spans="1:6">
      <c r="A508" s="6"/>
      <c r="B508" s="64"/>
      <c r="C508" s="4"/>
      <c r="E508" s="22"/>
      <c r="F508" s="6"/>
    </row>
    <row r="509" customHeight="1" spans="1:6">
      <c r="A509" s="6"/>
      <c r="B509" s="64"/>
      <c r="C509" s="4"/>
      <c r="E509" s="22"/>
      <c r="F509" s="6"/>
    </row>
    <row r="510" customHeight="1" spans="1:6">
      <c r="A510" s="6"/>
      <c r="B510" s="64"/>
      <c r="C510" s="4"/>
      <c r="E510" s="22"/>
      <c r="F510" s="6"/>
    </row>
    <row r="511" customHeight="1" spans="1:6">
      <c r="A511" s="6"/>
      <c r="B511" s="64"/>
      <c r="C511" s="4"/>
      <c r="E511" s="22"/>
      <c r="F511" s="6"/>
    </row>
  </sheetData>
  <mergeCells count="17">
    <mergeCell ref="A2:I2"/>
    <mergeCell ref="G4:I4"/>
    <mergeCell ref="A158:F158"/>
    <mergeCell ref="A4:A5"/>
    <mergeCell ref="A6:A44"/>
    <mergeCell ref="A45:A79"/>
    <mergeCell ref="A80:A103"/>
    <mergeCell ref="A104:A113"/>
    <mergeCell ref="A114:A116"/>
    <mergeCell ref="A117:A127"/>
    <mergeCell ref="A128:A153"/>
    <mergeCell ref="A154:A157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uos</cp:lastModifiedBy>
  <dcterms:created xsi:type="dcterms:W3CDTF">2021-03-26T01:05:00Z</dcterms:created>
  <cp:lastPrinted>2021-04-08T02:36:00Z</cp:lastPrinted>
  <dcterms:modified xsi:type="dcterms:W3CDTF">2024-02-20T15:22:50Z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35FFE468198B13FD3249D465AA9465E4</vt:lpwstr>
  </property>
</Properties>
</file>