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4325" yWindow="0" windowWidth="14370" windowHeight="1239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F20" i="5" l="1"/>
  <c r="G20" i="5"/>
  <c r="F6" i="5"/>
  <c r="F12" i="5"/>
  <c r="G23" i="5" l="1"/>
  <c r="G22" i="5" l="1"/>
  <c r="G21" i="5"/>
  <c r="E20" i="5"/>
  <c r="E12" i="5" l="1"/>
  <c r="E24" i="5" s="1"/>
  <c r="E6" i="5"/>
  <c r="F24" i="5" l="1"/>
  <c r="G19" i="5"/>
  <c r="G18" i="5"/>
  <c r="G17" i="5"/>
  <c r="G16" i="5"/>
  <c r="G15" i="5"/>
  <c r="G12" i="5" s="1"/>
  <c r="G8" i="5"/>
  <c r="G9" i="5" l="1"/>
  <c r="G6" i="5" s="1"/>
  <c r="G10" i="5"/>
  <c r="G11" i="5"/>
  <c r="G7" i="5" l="1"/>
  <c r="G24" i="5" s="1"/>
</calcChain>
</file>

<file path=xl/sharedStrings.xml><?xml version="1.0" encoding="utf-8"?>
<sst xmlns="http://schemas.openxmlformats.org/spreadsheetml/2006/main" count="67" uniqueCount="39">
  <si>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</si>
  <si>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</si>
  <si>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</si>
  <si>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</si>
  <si>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</si>
  <si>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</si>
  <si>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</si>
  <si>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</si>
  <si>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</si>
  <si>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江门市住房和城乡建设局</t>
    <phoneticPr fontId="1" type="noConversion"/>
  </si>
  <si>
    <t>开平市财政局</t>
    <phoneticPr fontId="1" type="noConversion"/>
  </si>
  <si>
    <t>恩平市财政局</t>
    <phoneticPr fontId="1" type="noConversion"/>
  </si>
  <si>
    <t>鹤山市财政局</t>
    <phoneticPr fontId="1" type="noConversion"/>
  </si>
  <si>
    <t>2210108 老旧小区改造</t>
    <phoneticPr fontId="1" type="noConversion"/>
  </si>
  <si>
    <t>新会区财政局</t>
    <phoneticPr fontId="1" type="noConversion"/>
  </si>
  <si>
    <t>台山市财政局</t>
    <phoneticPr fontId="1" type="noConversion"/>
  </si>
  <si>
    <t>2210110 保障性租赁住房</t>
    <phoneticPr fontId="1" type="noConversion"/>
  </si>
  <si>
    <t>江财建[2022]78号文已下达补助金额</t>
    <phoneticPr fontId="1" type="noConversion"/>
  </si>
  <si>
    <t>地区（单位）</t>
    <phoneticPr fontId="1" type="noConversion"/>
  </si>
  <si>
    <t>小计</t>
    <phoneticPr fontId="1" type="noConversion"/>
  </si>
  <si>
    <t>2023年保障性安居工程专项补助资金</t>
    <phoneticPr fontId="1" type="noConversion"/>
  </si>
  <si>
    <t>2023年省级财政城镇老旧小区改造项目补助资金</t>
  </si>
  <si>
    <t>2129999 其他城乡社区支出</t>
  </si>
  <si>
    <t>江门市城乡社区设施补短板及历史文化保护项目</t>
    <phoneticPr fontId="1" type="noConversion"/>
  </si>
  <si>
    <t>2023年江门市恩平市历史建筑普查、认定及申报项目</t>
    <phoneticPr fontId="1" type="noConversion"/>
  </si>
  <si>
    <t>2023年城乡社区设施补短板及历史文化保护项目（社区体育公园）</t>
    <phoneticPr fontId="1" type="noConversion"/>
  </si>
  <si>
    <t>2023年省住房城乡建设厅主管专项资金预算调整表</t>
    <phoneticPr fontId="1" type="noConversion"/>
  </si>
  <si>
    <t>二、保障性安居工程专项</t>
    <phoneticPr fontId="1" type="noConversion"/>
  </si>
  <si>
    <t>一、城镇老旧小区改造专项</t>
    <phoneticPr fontId="1" type="noConversion"/>
  </si>
  <si>
    <t>三、城乡社区设施补短板及历史文化保护专项</t>
    <phoneticPr fontId="1" type="noConversion"/>
  </si>
  <si>
    <t>2129999 其他城乡社区支出</t>
    <phoneticPr fontId="1" type="noConversion"/>
  </si>
  <si>
    <t>2300258 住房保障共同财政事权转移支付支出</t>
    <phoneticPr fontId="1" type="noConversion"/>
  </si>
  <si>
    <t>其中：保障性租赁住房建设补助资金1550万元，公租房运营补助230万元。</t>
    <phoneticPr fontId="1" type="noConversion"/>
  </si>
  <si>
    <t>其中：公共租赁住房建设补助资金2,500万元，保障性租赁住房建设补助资金309.70万元，公租房运营补助130万元。</t>
    <phoneticPr fontId="1" type="noConversion"/>
  </si>
  <si>
    <t>公租房运营补助30万元。</t>
    <phoneticPr fontId="1" type="noConversion"/>
  </si>
  <si>
    <t>公租房运营补助25万元。</t>
    <phoneticPr fontId="1" type="noConversion"/>
  </si>
  <si>
    <t>公租房运营补助60万元。</t>
    <phoneticPr fontId="1" type="noConversion"/>
  </si>
  <si>
    <t>公租房运营补助70万元。</t>
    <phoneticPr fontId="1" type="noConversion"/>
  </si>
  <si>
    <t>2210106 公共租赁住房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</si>
</sst>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43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wrapText="1"/>
    </xf>
    <xf numFmtId="176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vertical="center" wrapText="1"/>
    </xf>
    <xf numFmtId="176" fontId="21" fillId="0" borderId="14" xfId="0" applyNumberFormat="1" applyFont="1" applyFill="1" applyBorder="1" applyAlignment="1">
      <alignment horizontal="center" vertical="center" wrapText="1"/>
    </xf>
    <xf numFmtId="176" fontId="21" fillId="0" borderId="15" xfId="0" applyNumberFormat="1" applyFont="1" applyFill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left" vertical="center" wrapText="1"/>
    </xf>
    <xf numFmtId="176" fontId="21" fillId="0" borderId="15" xfId="0" applyNumberFormat="1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4" zoomScaleNormal="100" workbookViewId="0">
      <pane xSplit="2" topLeftCell="C1" activePane="topRight" state="frozen"/>
      <selection activeCell="A4" sqref="A4"/>
      <selection pane="topRight" activeCell="G19" sqref="G19"/>
    </sheetView>
  </sheetViews>
  <sheetFormatPr defaultRowHeight="14.25"/>
  <cols>
    <col min="1" max="1" width="6.5" style="5" customWidth="1"/>
    <col min="2" max="2" width="21.625" style="5" customWidth="1"/>
    <col min="3" max="3" width="47.375" style="5" customWidth="1"/>
    <col min="4" max="4" width="25.5" style="5" customWidth="1"/>
    <col min="5" max="6" width="16.625" style="8" customWidth="1"/>
    <col min="7" max="7" width="19" style="8" customWidth="1"/>
    <col min="8" max="8" width="26.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31.5" customHeight="1">
      <c r="A2" s="33" t="s">
        <v>26</v>
      </c>
      <c r="B2" s="33"/>
      <c r="C2" s="33"/>
      <c r="D2" s="33"/>
      <c r="E2" s="33"/>
      <c r="F2" s="33"/>
      <c r="G2" s="33"/>
      <c r="H2" s="33"/>
    </row>
    <row r="3" spans="1:8" ht="24" customHeight="1">
      <c r="A3" s="2"/>
      <c r="B3" s="3"/>
      <c r="C3" s="3"/>
      <c r="D3" s="3"/>
      <c r="E3" s="9"/>
      <c r="F3" s="9"/>
      <c r="G3" s="10"/>
      <c r="H3" s="14" t="s">
        <v>8</v>
      </c>
    </row>
    <row r="4" spans="1:8" s="7" customFormat="1" ht="21.75" customHeight="1">
      <c r="A4" s="34" t="s">
        <v>0</v>
      </c>
      <c r="B4" s="34" t="s">
        <v>18</v>
      </c>
      <c r="C4" s="35" t="s">
        <v>6</v>
      </c>
      <c r="D4" s="35" t="s">
        <v>7</v>
      </c>
      <c r="E4" s="32" t="s">
        <v>17</v>
      </c>
      <c r="F4" s="32" t="s">
        <v>4</v>
      </c>
      <c r="G4" s="32" t="s">
        <v>5</v>
      </c>
      <c r="H4" s="34" t="s">
        <v>3</v>
      </c>
    </row>
    <row r="5" spans="1:8" s="7" customFormat="1" ht="18.75" customHeight="1">
      <c r="A5" s="34"/>
      <c r="B5" s="34"/>
      <c r="C5" s="36"/>
      <c r="D5" s="36"/>
      <c r="E5" s="32"/>
      <c r="F5" s="32"/>
      <c r="G5" s="32"/>
      <c r="H5" s="34"/>
    </row>
    <row r="6" spans="1:8" s="7" customFormat="1" ht="24.75" customHeight="1">
      <c r="A6" s="37" t="s">
        <v>28</v>
      </c>
      <c r="B6" s="38"/>
      <c r="C6" s="17"/>
      <c r="D6" s="13" t="s">
        <v>19</v>
      </c>
      <c r="E6" s="12">
        <f>SUM(E7:E11)</f>
        <v>1580</v>
      </c>
      <c r="F6" s="23">
        <f t="shared" ref="F6:G6" si="0">SUM(F7:F11)</f>
        <v>0</v>
      </c>
      <c r="G6" s="23">
        <f t="shared" si="0"/>
        <v>1580</v>
      </c>
      <c r="H6" s="17"/>
    </row>
    <row r="7" spans="1:8" s="6" customFormat="1" ht="19.5" customHeight="1">
      <c r="A7" s="11">
        <v>1</v>
      </c>
      <c r="B7" s="11" t="s">
        <v>9</v>
      </c>
      <c r="C7" s="21" t="s">
        <v>21</v>
      </c>
      <c r="D7" s="11" t="s">
        <v>13</v>
      </c>
      <c r="E7" s="18">
        <v>1580</v>
      </c>
      <c r="F7" s="18">
        <v>-1580</v>
      </c>
      <c r="G7" s="18">
        <f>E7+F7</f>
        <v>0</v>
      </c>
      <c r="H7" s="15"/>
    </row>
    <row r="8" spans="1:8" s="6" customFormat="1" ht="33" customHeight="1">
      <c r="A8" s="11">
        <v>2</v>
      </c>
      <c r="B8" s="11" t="s">
        <v>15</v>
      </c>
      <c r="C8" s="21" t="s">
        <v>21</v>
      </c>
      <c r="D8" s="11" t="s">
        <v>31</v>
      </c>
      <c r="E8" s="18">
        <v>0</v>
      </c>
      <c r="F8" s="18">
        <v>153.19999999999999</v>
      </c>
      <c r="G8" s="18">
        <f t="shared" ref="G8:G19" si="1">E8+F8</f>
        <v>153.19999999999999</v>
      </c>
      <c r="H8" s="15"/>
    </row>
    <row r="9" spans="1:8" s="6" customFormat="1" ht="33" customHeight="1">
      <c r="A9" s="11">
        <v>3</v>
      </c>
      <c r="B9" s="11" t="s">
        <v>10</v>
      </c>
      <c r="C9" s="21" t="s">
        <v>21</v>
      </c>
      <c r="D9" s="11" t="s">
        <v>31</v>
      </c>
      <c r="E9" s="18">
        <v>0</v>
      </c>
      <c r="F9" s="18">
        <v>808.04</v>
      </c>
      <c r="G9" s="18">
        <f t="shared" si="1"/>
        <v>808.04</v>
      </c>
      <c r="H9" s="15"/>
    </row>
    <row r="10" spans="1:8" s="6" customFormat="1" ht="33" customHeight="1">
      <c r="A10" s="11">
        <v>4</v>
      </c>
      <c r="B10" s="11" t="s">
        <v>12</v>
      </c>
      <c r="C10" s="21" t="s">
        <v>21</v>
      </c>
      <c r="D10" s="11" t="s">
        <v>31</v>
      </c>
      <c r="E10" s="18">
        <v>0</v>
      </c>
      <c r="F10" s="18">
        <v>346.03</v>
      </c>
      <c r="G10" s="18">
        <f t="shared" si="1"/>
        <v>346.03</v>
      </c>
      <c r="H10" s="15"/>
    </row>
    <row r="11" spans="1:8" s="6" customFormat="1" ht="33" customHeight="1">
      <c r="A11" s="11">
        <v>5</v>
      </c>
      <c r="B11" s="11" t="s">
        <v>11</v>
      </c>
      <c r="C11" s="21" t="s">
        <v>21</v>
      </c>
      <c r="D11" s="11" t="s">
        <v>31</v>
      </c>
      <c r="E11" s="18">
        <v>0</v>
      </c>
      <c r="F11" s="18">
        <v>272.73</v>
      </c>
      <c r="G11" s="18">
        <f t="shared" si="1"/>
        <v>272.73</v>
      </c>
      <c r="H11" s="15"/>
    </row>
    <row r="12" spans="1:8" s="7" customFormat="1" ht="25.5" customHeight="1">
      <c r="A12" s="37" t="s">
        <v>27</v>
      </c>
      <c r="B12" s="38"/>
      <c r="C12" s="17"/>
      <c r="D12" s="13" t="s">
        <v>19</v>
      </c>
      <c r="E12" s="12">
        <f>SUM(E13:E19)</f>
        <v>4904.7</v>
      </c>
      <c r="F12" s="23">
        <f t="shared" ref="F12:G12" si="2">SUM(F13:F19)</f>
        <v>0</v>
      </c>
      <c r="G12" s="23">
        <f t="shared" si="2"/>
        <v>4904.7</v>
      </c>
      <c r="H12" s="17"/>
    </row>
    <row r="13" spans="1:8" s="6" customFormat="1" ht="41.25" customHeight="1">
      <c r="A13" s="39">
        <v>1</v>
      </c>
      <c r="B13" s="39" t="s">
        <v>9</v>
      </c>
      <c r="C13" s="41" t="s">
        <v>20</v>
      </c>
      <c r="D13" s="11" t="s">
        <v>16</v>
      </c>
      <c r="E13" s="25">
        <v>4904.7</v>
      </c>
      <c r="F13" s="25">
        <v>-3124.7</v>
      </c>
      <c r="G13" s="18">
        <v>1550</v>
      </c>
      <c r="H13" s="27" t="s">
        <v>32</v>
      </c>
    </row>
    <row r="14" spans="1:8" s="6" customFormat="1" ht="36" customHeight="1">
      <c r="A14" s="40"/>
      <c r="B14" s="40"/>
      <c r="C14" s="42"/>
      <c r="D14" s="11" t="s">
        <v>38</v>
      </c>
      <c r="E14" s="26"/>
      <c r="F14" s="26"/>
      <c r="G14" s="18">
        <v>230</v>
      </c>
      <c r="H14" s="28"/>
    </row>
    <row r="15" spans="1:8" s="6" customFormat="1" ht="58.5" customHeight="1">
      <c r="A15" s="11">
        <v>2</v>
      </c>
      <c r="B15" s="11" t="s">
        <v>14</v>
      </c>
      <c r="C15" s="21" t="s">
        <v>20</v>
      </c>
      <c r="D15" s="11" t="s">
        <v>31</v>
      </c>
      <c r="E15" s="18">
        <v>0</v>
      </c>
      <c r="F15" s="18">
        <v>2939.7</v>
      </c>
      <c r="G15" s="18">
        <f t="shared" si="1"/>
        <v>2939.7</v>
      </c>
      <c r="H15" s="24" t="s">
        <v>33</v>
      </c>
    </row>
    <row r="16" spans="1:8" s="6" customFormat="1" ht="44.25" customHeight="1">
      <c r="A16" s="11">
        <v>3</v>
      </c>
      <c r="B16" s="11" t="s">
        <v>15</v>
      </c>
      <c r="C16" s="21" t="s">
        <v>20</v>
      </c>
      <c r="D16" s="11" t="s">
        <v>31</v>
      </c>
      <c r="E16" s="18">
        <v>0</v>
      </c>
      <c r="F16" s="18">
        <v>30</v>
      </c>
      <c r="G16" s="18">
        <f t="shared" si="1"/>
        <v>30</v>
      </c>
      <c r="H16" s="24" t="s">
        <v>34</v>
      </c>
    </row>
    <row r="17" spans="1:8" s="6" customFormat="1" ht="39.75" customHeight="1">
      <c r="A17" s="11">
        <v>4</v>
      </c>
      <c r="B17" s="11" t="s">
        <v>10</v>
      </c>
      <c r="C17" s="21" t="s">
        <v>20</v>
      </c>
      <c r="D17" s="11" t="s">
        <v>31</v>
      </c>
      <c r="E17" s="18">
        <v>0</v>
      </c>
      <c r="F17" s="18">
        <v>25</v>
      </c>
      <c r="G17" s="18">
        <f t="shared" si="1"/>
        <v>25</v>
      </c>
      <c r="H17" s="24" t="s">
        <v>35</v>
      </c>
    </row>
    <row r="18" spans="1:8" s="6" customFormat="1" ht="41.25" customHeight="1">
      <c r="A18" s="11">
        <v>5</v>
      </c>
      <c r="B18" s="11" t="s">
        <v>12</v>
      </c>
      <c r="C18" s="21" t="s">
        <v>20</v>
      </c>
      <c r="D18" s="11" t="s">
        <v>31</v>
      </c>
      <c r="E18" s="18">
        <v>0</v>
      </c>
      <c r="F18" s="18">
        <v>60</v>
      </c>
      <c r="G18" s="18">
        <f t="shared" si="1"/>
        <v>60</v>
      </c>
      <c r="H18" s="24" t="s">
        <v>36</v>
      </c>
    </row>
    <row r="19" spans="1:8" s="6" customFormat="1" ht="42.75" customHeight="1">
      <c r="A19" s="11">
        <v>6</v>
      </c>
      <c r="B19" s="11" t="s">
        <v>11</v>
      </c>
      <c r="C19" s="21" t="s">
        <v>20</v>
      </c>
      <c r="D19" s="11" t="s">
        <v>31</v>
      </c>
      <c r="E19" s="18">
        <v>0</v>
      </c>
      <c r="F19" s="18">
        <v>70</v>
      </c>
      <c r="G19" s="18">
        <f t="shared" si="1"/>
        <v>70</v>
      </c>
      <c r="H19" s="24" t="s">
        <v>37</v>
      </c>
    </row>
    <row r="20" spans="1:8" s="6" customFormat="1" ht="29.25" customHeight="1">
      <c r="A20" s="37" t="s">
        <v>29</v>
      </c>
      <c r="B20" s="38"/>
      <c r="C20" s="21"/>
      <c r="D20" s="20" t="s">
        <v>19</v>
      </c>
      <c r="E20" s="19">
        <f>SUM(E21:E23)</f>
        <v>70</v>
      </c>
      <c r="F20" s="23">
        <f t="shared" ref="F20:G20" si="3">SUM(F21:F23)</f>
        <v>0</v>
      </c>
      <c r="G20" s="23">
        <f t="shared" si="3"/>
        <v>70</v>
      </c>
      <c r="H20" s="15"/>
    </row>
    <row r="21" spans="1:8" s="6" customFormat="1" ht="22.5" customHeight="1">
      <c r="A21" s="11">
        <v>1</v>
      </c>
      <c r="B21" s="11" t="s">
        <v>9</v>
      </c>
      <c r="C21" s="21" t="s">
        <v>23</v>
      </c>
      <c r="D21" s="11" t="s">
        <v>30</v>
      </c>
      <c r="E21" s="18">
        <v>70</v>
      </c>
      <c r="F21" s="18">
        <v>-70</v>
      </c>
      <c r="G21" s="18">
        <f>SUM(E21:F21)</f>
        <v>0</v>
      </c>
      <c r="H21" s="15"/>
    </row>
    <row r="22" spans="1:8" s="6" customFormat="1" ht="33.75" customHeight="1">
      <c r="A22" s="11">
        <v>2</v>
      </c>
      <c r="B22" s="11" t="s">
        <v>10</v>
      </c>
      <c r="C22" s="21" t="s">
        <v>25</v>
      </c>
      <c r="D22" s="11" t="s">
        <v>22</v>
      </c>
      <c r="E22" s="18">
        <v>0</v>
      </c>
      <c r="F22" s="18">
        <v>60</v>
      </c>
      <c r="G22" s="18">
        <f t="shared" ref="G22:G23" si="4">SUM(E22:F22)</f>
        <v>60</v>
      </c>
      <c r="H22" s="15"/>
    </row>
    <row r="23" spans="1:8" s="6" customFormat="1" ht="21" customHeight="1">
      <c r="A23" s="11">
        <v>3</v>
      </c>
      <c r="B23" s="11" t="s">
        <v>11</v>
      </c>
      <c r="C23" s="21" t="s">
        <v>24</v>
      </c>
      <c r="D23" s="11" t="s">
        <v>22</v>
      </c>
      <c r="E23" s="18">
        <v>0</v>
      </c>
      <c r="F23" s="18">
        <v>10</v>
      </c>
      <c r="G23" s="18">
        <f t="shared" si="4"/>
        <v>10</v>
      </c>
      <c r="H23" s="15"/>
    </row>
    <row r="24" spans="1:8" s="7" customFormat="1" ht="27.75" customHeight="1">
      <c r="A24" s="29" t="s">
        <v>1</v>
      </c>
      <c r="B24" s="30"/>
      <c r="C24" s="30"/>
      <c r="D24" s="31"/>
      <c r="E24" s="12">
        <f>E6+E12+E20</f>
        <v>6554.7</v>
      </c>
      <c r="F24" s="12">
        <f>F6+F12+F20</f>
        <v>0</v>
      </c>
      <c r="G24" s="12">
        <f>G6+G12+G20</f>
        <v>6554.7</v>
      </c>
      <c r="H24" s="16"/>
    </row>
    <row r="25" spans="1:8">
      <c r="H25" s="1"/>
    </row>
    <row r="26" spans="1:8">
      <c r="C26" s="22"/>
    </row>
  </sheetData>
  <mergeCells count="19">
    <mergeCell ref="A2:H2"/>
    <mergeCell ref="A4:A5"/>
    <mergeCell ref="H4:H5"/>
    <mergeCell ref="B4:B5"/>
    <mergeCell ref="E4:E5"/>
    <mergeCell ref="C4:C5"/>
    <mergeCell ref="D4:D5"/>
    <mergeCell ref="E13:E14"/>
    <mergeCell ref="F13:F14"/>
    <mergeCell ref="H13:H14"/>
    <mergeCell ref="A24:D24"/>
    <mergeCell ref="F4:F5"/>
    <mergeCell ref="G4:G5"/>
    <mergeCell ref="A6:B6"/>
    <mergeCell ref="A12:B12"/>
    <mergeCell ref="A20:B20"/>
    <mergeCell ref="B13:B14"/>
    <mergeCell ref="A13:A14"/>
    <mergeCell ref="C13:C14"/>
  </mergeCells>
  <phoneticPr fontId="1" type="noConversion"/>
  <pageMargins left="0.7" right="0.7" top="0.75" bottom="0.75" header="0.3" footer="0.3"/>
  <pageSetup paperSize="9" scale="73" orientation="portrait" r:id="rId1"/>
  <headerFooter alignWithMargins="0"/>
  <ignoredErrors>
    <ignoredError sqref="G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2023-02-08T02:50:13Z</dcterms:modified>
</cp:coreProperties>
</file>