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-15" yWindow="-15" windowWidth="14370" windowHeight="12420"/>
  </bookViews>
  <sheets>
    <sheet name="1" sheetId="5" r:id="rId1"/>
  </sheets>
  <calcPr calcId="144525"/>
</workbook>
</file>

<file path=xl/calcChain.xml><?xml version="1.0" encoding="utf-8"?>
<calcChain xmlns="http://schemas.openxmlformats.org/spreadsheetml/2006/main">
  <c r="G15" i="5" l="1"/>
  <c r="G14" i="5"/>
  <c r="G29" i="5"/>
  <c r="G25" i="5"/>
  <c r="G26" i="5"/>
  <c r="G27" i="5"/>
  <c r="G28" i="5"/>
  <c r="G24" i="5"/>
  <c r="F23" i="5"/>
  <c r="E23" i="5"/>
  <c r="G23" i="5" l="1"/>
  <c r="F14" i="5"/>
  <c r="F29" i="5" s="1"/>
  <c r="E14" i="5"/>
  <c r="F6" i="5"/>
  <c r="E6" i="5"/>
  <c r="E29" i="5" l="1"/>
  <c r="G22" i="5"/>
  <c r="G21" i="5"/>
  <c r="G20" i="5"/>
  <c r="G19" i="5"/>
  <c r="G16" i="5"/>
  <c r="G17" i="5"/>
  <c r="G18" i="5"/>
  <c r="G10" i="5"/>
  <c r="G9" i="5" l="1"/>
  <c r="G11" i="5"/>
  <c r="G12" i="5"/>
  <c r="G13" i="5"/>
  <c r="G8" i="5" l="1"/>
  <c r="G7" i="5" l="1"/>
  <c r="G6" i="5" s="1"/>
</calcChain>
</file>

<file path=xl/sharedStrings.xml><?xml version="1.0" encoding="utf-8"?>
<sst xmlns="http://schemas.openxmlformats.org/spreadsheetml/2006/main" count="78" uniqueCount="32">
  <si>
    <t>序号</t>
    <phoneticPr fontId="1" type="noConversion"/>
  </si>
  <si>
    <t>合计</t>
    <phoneticPr fontId="1" type="noConversion"/>
  </si>
  <si>
    <t>附件1：</t>
    <phoneticPr fontId="1" type="noConversion"/>
  </si>
  <si>
    <t>备注</t>
    <phoneticPr fontId="23" type="noConversion"/>
  </si>
  <si>
    <t>本次下达补助金额</t>
    <phoneticPr fontId="1" type="noConversion"/>
  </si>
  <si>
    <t>调整后实际补助金额</t>
    <phoneticPr fontId="23" type="noConversion"/>
  </si>
  <si>
    <t>项目名称</t>
    <phoneticPr fontId="1" type="noConversion"/>
  </si>
  <si>
    <t>支出功能分类科目</t>
    <phoneticPr fontId="1" type="noConversion"/>
  </si>
  <si>
    <t>单位：万元</t>
    <phoneticPr fontId="1" type="noConversion"/>
  </si>
  <si>
    <t>江门市住房和城乡建设局</t>
    <phoneticPr fontId="1" type="noConversion"/>
  </si>
  <si>
    <t>开平市财政局</t>
    <phoneticPr fontId="1" type="noConversion"/>
  </si>
  <si>
    <t>恩平市财政局</t>
    <phoneticPr fontId="1" type="noConversion"/>
  </si>
  <si>
    <t>鹤山市财政局</t>
    <phoneticPr fontId="1" type="noConversion"/>
  </si>
  <si>
    <t>2210108 老旧小区改造</t>
    <phoneticPr fontId="1" type="noConversion"/>
  </si>
  <si>
    <t>江海区财政局</t>
    <phoneticPr fontId="1" type="noConversion"/>
  </si>
  <si>
    <t>新会区财政局</t>
    <phoneticPr fontId="1" type="noConversion"/>
  </si>
  <si>
    <t>台山市财政局</t>
    <phoneticPr fontId="1" type="noConversion"/>
  </si>
  <si>
    <t>2210110 保障性租赁住房</t>
    <phoneticPr fontId="1" type="noConversion"/>
  </si>
  <si>
    <t>江财建[2022]78号文已下达补助金额</t>
    <phoneticPr fontId="1" type="noConversion"/>
  </si>
  <si>
    <t>一、城镇老旧小区改造部分</t>
    <phoneticPr fontId="1" type="noConversion"/>
  </si>
  <si>
    <t>蓬江区财政局</t>
    <phoneticPr fontId="1" type="noConversion"/>
  </si>
  <si>
    <t>地区（单位）</t>
    <phoneticPr fontId="1" type="noConversion"/>
  </si>
  <si>
    <t>小计</t>
    <phoneticPr fontId="1" type="noConversion"/>
  </si>
  <si>
    <t>二、保障性租赁住房建设部分</t>
    <phoneticPr fontId="1" type="noConversion"/>
  </si>
  <si>
    <t>三、租赁补贴部分</t>
    <phoneticPr fontId="1" type="noConversion"/>
  </si>
  <si>
    <t>2210107 保障性住房租金补贴</t>
    <phoneticPr fontId="1" type="noConversion"/>
  </si>
  <si>
    <t>2023年中央财政城镇城镇保障性安居工程补助资金预算调整表</t>
    <phoneticPr fontId="1" type="noConversion"/>
  </si>
  <si>
    <t>2023年中央财政城镇保障性安居工程补助资金（城镇老旧小区改造）</t>
    <phoneticPr fontId="1" type="noConversion"/>
  </si>
  <si>
    <t>2023年中央财政城镇保障性安居工程补助资金（租赁住房保障）</t>
    <phoneticPr fontId="1" type="noConversion"/>
  </si>
  <si>
    <t>2023年中央财政城镇保障性安居工程补助资金（租赁住房保障）</t>
    <phoneticPr fontId="1" type="noConversion"/>
  </si>
  <si>
    <t>2023年中央财政城镇保障性安居工程补助资金（租赁住房保障）</t>
    <phoneticPr fontId="1" type="noConversion"/>
  </si>
  <si>
    <t>2023年中央财政城镇保障性安居工程补助资金（租赁住房保障）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</si>
</sst>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b/>
      <sz val="24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2" fillId="17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12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3" fillId="23" borderId="13" applyNumberFormat="0" applyFont="0" applyAlignment="0" applyProtection="0">
      <alignment vertical="center"/>
    </xf>
  </cellStyleXfs>
  <cellXfs count="33">
    <xf numFmtId="0" fontId="0" fillId="0" borderId="0" xfId="0"/>
    <xf numFmtId="176" fontId="0" fillId="0" borderId="0" xfId="0" applyNumberFormat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/>
    <xf numFmtId="0" fontId="0" fillId="0" borderId="0" xfId="0"/>
    <xf numFmtId="0" fontId="21" fillId="0" borderId="0" xfId="0" applyFont="1"/>
    <xf numFmtId="0" fontId="22" fillId="0" borderId="0" xfId="0" applyFont="1"/>
    <xf numFmtId="176" fontId="0" fillId="0" borderId="0" xfId="0" applyNumberFormat="1" applyFill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/>
    </xf>
    <xf numFmtId="0" fontId="21" fillId="0" borderId="1" xfId="0" applyFont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176" fontId="21" fillId="0" borderId="1" xfId="0" applyNumberFormat="1" applyFont="1" applyBorder="1" applyAlignment="1">
      <alignment wrapText="1"/>
    </xf>
    <xf numFmtId="176" fontId="22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</cellXfs>
  <cellStyles count="4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好 2" xfId="25"/>
    <cellStyle name="汇总 2" xfId="26"/>
    <cellStyle name="计算 2" xfId="27"/>
    <cellStyle name="检查单元格 2" xfId="28"/>
    <cellStyle name="解释性文本 2" xfId="29"/>
    <cellStyle name="警告文本 2" xfId="30"/>
    <cellStyle name="链接单元格 2" xfId="31"/>
    <cellStyle name="强调文字颜色 1 2" xfId="32"/>
    <cellStyle name="强调文字颜色 2 2" xfId="33"/>
    <cellStyle name="强调文字颜色 3 2" xfId="34"/>
    <cellStyle name="强调文字颜色 4 2" xfId="35"/>
    <cellStyle name="强调文字颜色 5 2" xfId="36"/>
    <cellStyle name="强调文字颜色 6 2" xfId="37"/>
    <cellStyle name="适中 2" xfId="38"/>
    <cellStyle name="输出 2" xfId="39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zoomScaleNormal="100" workbookViewId="0">
      <pane xSplit="2" topLeftCell="C1" activePane="topRight" state="frozen"/>
      <selection activeCell="A4" sqref="A4"/>
      <selection pane="topRight" activeCell="H15" sqref="H15"/>
    </sheetView>
  </sheetViews>
  <sheetFormatPr defaultRowHeight="14.25"/>
  <cols>
    <col min="1" max="1" width="6.5" style="5" customWidth="1"/>
    <col min="2" max="2" width="21.625" style="5" customWidth="1"/>
    <col min="3" max="3" width="60.625" style="5" customWidth="1"/>
    <col min="4" max="4" width="25.5" style="5" customWidth="1"/>
    <col min="5" max="6" width="16.625" style="8" customWidth="1"/>
    <col min="7" max="7" width="19" style="8" customWidth="1"/>
    <col min="8" max="8" width="15.875" style="5" customWidth="1"/>
    <col min="9" max="9" width="9" style="5"/>
    <col min="10" max="10" width="9.5" style="5" bestFit="1" customWidth="1"/>
    <col min="11" max="11" width="9" style="5"/>
    <col min="12" max="12" width="15" style="5" customWidth="1"/>
    <col min="13" max="16384" width="9" style="5"/>
  </cols>
  <sheetData>
    <row r="1" spans="1:8" ht="20.25" customHeight="1">
      <c r="A1" s="4" t="s">
        <v>2</v>
      </c>
    </row>
    <row r="2" spans="1:8" ht="31.5" customHeight="1">
      <c r="A2" s="27" t="s">
        <v>26</v>
      </c>
      <c r="B2" s="27"/>
      <c r="C2" s="27"/>
      <c r="D2" s="27"/>
      <c r="E2" s="27"/>
      <c r="F2" s="27"/>
      <c r="G2" s="27"/>
      <c r="H2" s="27"/>
    </row>
    <row r="3" spans="1:8" ht="24" customHeight="1">
      <c r="A3" s="2"/>
      <c r="B3" s="3"/>
      <c r="C3" s="3"/>
      <c r="D3" s="3"/>
      <c r="E3" s="9"/>
      <c r="F3" s="9"/>
      <c r="G3" s="10"/>
      <c r="H3" s="14" t="s">
        <v>8</v>
      </c>
    </row>
    <row r="4" spans="1:8" s="7" customFormat="1" ht="21.75" customHeight="1">
      <c r="A4" s="28" t="s">
        <v>0</v>
      </c>
      <c r="B4" s="28" t="s">
        <v>21</v>
      </c>
      <c r="C4" s="29" t="s">
        <v>6</v>
      </c>
      <c r="D4" s="29" t="s">
        <v>7</v>
      </c>
      <c r="E4" s="26" t="s">
        <v>18</v>
      </c>
      <c r="F4" s="26" t="s">
        <v>4</v>
      </c>
      <c r="G4" s="26" t="s">
        <v>5</v>
      </c>
      <c r="H4" s="28" t="s">
        <v>3</v>
      </c>
    </row>
    <row r="5" spans="1:8" s="7" customFormat="1" ht="18.75" customHeight="1">
      <c r="A5" s="28"/>
      <c r="B5" s="28"/>
      <c r="C5" s="30"/>
      <c r="D5" s="30"/>
      <c r="E5" s="26"/>
      <c r="F5" s="26"/>
      <c r="G5" s="26"/>
      <c r="H5" s="28"/>
    </row>
    <row r="6" spans="1:8" s="7" customFormat="1" ht="18.75" customHeight="1">
      <c r="A6" s="31" t="s">
        <v>19</v>
      </c>
      <c r="B6" s="32"/>
      <c r="C6" s="17"/>
      <c r="D6" s="13" t="s">
        <v>22</v>
      </c>
      <c r="E6" s="12">
        <f>SUM(E7:E13)</f>
        <v>11501</v>
      </c>
      <c r="F6" s="12">
        <f t="shared" ref="F6:G6" si="0">SUM(F7:F13)</f>
        <v>0</v>
      </c>
      <c r="G6" s="12">
        <f t="shared" si="0"/>
        <v>11501</v>
      </c>
      <c r="H6" s="17"/>
    </row>
    <row r="7" spans="1:8" s="6" customFormat="1" ht="19.5" customHeight="1">
      <c r="A7" s="11">
        <v>1</v>
      </c>
      <c r="B7" s="11" t="s">
        <v>9</v>
      </c>
      <c r="C7" s="21" t="s">
        <v>27</v>
      </c>
      <c r="D7" s="11" t="s">
        <v>13</v>
      </c>
      <c r="E7" s="18">
        <v>11501</v>
      </c>
      <c r="F7" s="18">
        <v>-11501</v>
      </c>
      <c r="G7" s="18">
        <f>E7+F7</f>
        <v>0</v>
      </c>
      <c r="H7" s="15"/>
    </row>
    <row r="8" spans="1:8" s="6" customFormat="1" ht="19.5" customHeight="1">
      <c r="A8" s="11">
        <v>2</v>
      </c>
      <c r="B8" s="11" t="s">
        <v>14</v>
      </c>
      <c r="C8" s="21" t="s">
        <v>27</v>
      </c>
      <c r="D8" s="11" t="s">
        <v>13</v>
      </c>
      <c r="E8" s="18">
        <v>0</v>
      </c>
      <c r="F8" s="18">
        <v>685.29</v>
      </c>
      <c r="G8" s="18">
        <f t="shared" ref="G8:G22" si="1">E8+F8</f>
        <v>685.29</v>
      </c>
      <c r="H8" s="15"/>
    </row>
    <row r="9" spans="1:8" s="6" customFormat="1" ht="19.5" customHeight="1">
      <c r="A9" s="11">
        <v>3</v>
      </c>
      <c r="B9" s="11" t="s">
        <v>15</v>
      </c>
      <c r="C9" s="21" t="s">
        <v>27</v>
      </c>
      <c r="D9" s="11" t="s">
        <v>13</v>
      </c>
      <c r="E9" s="18">
        <v>0</v>
      </c>
      <c r="F9" s="18">
        <v>3894.47</v>
      </c>
      <c r="G9" s="18">
        <f t="shared" si="1"/>
        <v>3894.47</v>
      </c>
      <c r="H9" s="15"/>
    </row>
    <row r="10" spans="1:8" s="6" customFormat="1" ht="19.5" customHeight="1">
      <c r="A10" s="11">
        <v>4</v>
      </c>
      <c r="B10" s="11" t="s">
        <v>16</v>
      </c>
      <c r="C10" s="21" t="s">
        <v>27</v>
      </c>
      <c r="D10" s="11" t="s">
        <v>13</v>
      </c>
      <c r="E10" s="18">
        <v>0</v>
      </c>
      <c r="F10" s="18">
        <v>1685.84</v>
      </c>
      <c r="G10" s="18">
        <f t="shared" si="1"/>
        <v>1685.84</v>
      </c>
      <c r="H10" s="15"/>
    </row>
    <row r="11" spans="1:8" s="6" customFormat="1" ht="19.5" customHeight="1">
      <c r="A11" s="11">
        <v>5</v>
      </c>
      <c r="B11" s="11" t="s">
        <v>10</v>
      </c>
      <c r="C11" s="21" t="s">
        <v>27</v>
      </c>
      <c r="D11" s="11" t="s">
        <v>13</v>
      </c>
      <c r="E11" s="18">
        <v>0</v>
      </c>
      <c r="F11" s="18">
        <v>2933.59</v>
      </c>
      <c r="G11" s="18">
        <f t="shared" si="1"/>
        <v>2933.59</v>
      </c>
      <c r="H11" s="15"/>
    </row>
    <row r="12" spans="1:8" s="6" customFormat="1" ht="19.5" customHeight="1">
      <c r="A12" s="11">
        <v>6</v>
      </c>
      <c r="B12" s="11" t="s">
        <v>12</v>
      </c>
      <c r="C12" s="21" t="s">
        <v>27</v>
      </c>
      <c r="D12" s="11" t="s">
        <v>13</v>
      </c>
      <c r="E12" s="18">
        <v>0</v>
      </c>
      <c r="F12" s="18">
        <v>1043.48</v>
      </c>
      <c r="G12" s="18">
        <f t="shared" si="1"/>
        <v>1043.48</v>
      </c>
      <c r="H12" s="15"/>
    </row>
    <row r="13" spans="1:8" s="6" customFormat="1" ht="19.5" customHeight="1">
      <c r="A13" s="11">
        <v>7</v>
      </c>
      <c r="B13" s="11" t="s">
        <v>11</v>
      </c>
      <c r="C13" s="21" t="s">
        <v>27</v>
      </c>
      <c r="D13" s="11" t="s">
        <v>13</v>
      </c>
      <c r="E13" s="18">
        <v>0</v>
      </c>
      <c r="F13" s="18">
        <v>1258.33</v>
      </c>
      <c r="G13" s="18">
        <f t="shared" si="1"/>
        <v>1258.33</v>
      </c>
      <c r="H13" s="15"/>
    </row>
    <row r="14" spans="1:8" s="7" customFormat="1" ht="18.75" customHeight="1">
      <c r="A14" s="31" t="s">
        <v>23</v>
      </c>
      <c r="B14" s="32"/>
      <c r="C14" s="17"/>
      <c r="D14" s="13" t="s">
        <v>22</v>
      </c>
      <c r="E14" s="12">
        <f>SUM(E15:E22)</f>
        <v>3829.05</v>
      </c>
      <c r="F14" s="12">
        <f t="shared" ref="F14" si="2">SUM(F15:F22)</f>
        <v>-44.930000000000064</v>
      </c>
      <c r="G14" s="19">
        <f>SUM(E14:F14)</f>
        <v>3784.12</v>
      </c>
      <c r="H14" s="17"/>
    </row>
    <row r="15" spans="1:8" s="6" customFormat="1" ht="20.25" customHeight="1">
      <c r="A15" s="11">
        <v>1</v>
      </c>
      <c r="B15" s="11" t="s">
        <v>9</v>
      </c>
      <c r="C15" s="21" t="s">
        <v>29</v>
      </c>
      <c r="D15" s="11" t="s">
        <v>17</v>
      </c>
      <c r="E15" s="18">
        <v>3829.05</v>
      </c>
      <c r="F15" s="18">
        <v>-3829.05</v>
      </c>
      <c r="G15" s="18">
        <f t="shared" si="1"/>
        <v>0</v>
      </c>
      <c r="H15" s="15"/>
    </row>
    <row r="16" spans="1:8" s="6" customFormat="1" ht="20.25" customHeight="1">
      <c r="A16" s="11">
        <v>2</v>
      </c>
      <c r="B16" s="11" t="s">
        <v>20</v>
      </c>
      <c r="C16" s="21" t="s">
        <v>28</v>
      </c>
      <c r="D16" s="11" t="s">
        <v>17</v>
      </c>
      <c r="E16" s="18">
        <v>0</v>
      </c>
      <c r="F16" s="18">
        <v>421.92</v>
      </c>
      <c r="G16" s="18">
        <f t="shared" si="1"/>
        <v>421.92</v>
      </c>
      <c r="H16" s="15"/>
    </row>
    <row r="17" spans="1:8" s="6" customFormat="1" ht="20.25" customHeight="1">
      <c r="A17" s="11">
        <v>3</v>
      </c>
      <c r="B17" s="11" t="s">
        <v>14</v>
      </c>
      <c r="C17" s="21" t="s">
        <v>28</v>
      </c>
      <c r="D17" s="11" t="s">
        <v>17</v>
      </c>
      <c r="E17" s="18">
        <v>0</v>
      </c>
      <c r="F17" s="18">
        <v>1542.54</v>
      </c>
      <c r="G17" s="18">
        <f t="shared" si="1"/>
        <v>1542.54</v>
      </c>
      <c r="H17" s="15"/>
    </row>
    <row r="18" spans="1:8" s="6" customFormat="1" ht="20.25" customHeight="1">
      <c r="A18" s="11">
        <v>4</v>
      </c>
      <c r="B18" s="11" t="s">
        <v>15</v>
      </c>
      <c r="C18" s="21" t="s">
        <v>28</v>
      </c>
      <c r="D18" s="11" t="s">
        <v>17</v>
      </c>
      <c r="E18" s="18">
        <v>0</v>
      </c>
      <c r="F18" s="18">
        <v>621.09</v>
      </c>
      <c r="G18" s="18">
        <f t="shared" si="1"/>
        <v>621.09</v>
      </c>
      <c r="H18" s="15"/>
    </row>
    <row r="19" spans="1:8" s="6" customFormat="1" ht="20.25" customHeight="1">
      <c r="A19" s="11">
        <v>5</v>
      </c>
      <c r="B19" s="11" t="s">
        <v>16</v>
      </c>
      <c r="C19" s="21" t="s">
        <v>28</v>
      </c>
      <c r="D19" s="11" t="s">
        <v>17</v>
      </c>
      <c r="E19" s="18">
        <v>0</v>
      </c>
      <c r="F19" s="18">
        <v>496.81</v>
      </c>
      <c r="G19" s="18">
        <f t="shared" si="1"/>
        <v>496.81</v>
      </c>
      <c r="H19" s="15"/>
    </row>
    <row r="20" spans="1:8" s="6" customFormat="1" ht="20.25" customHeight="1">
      <c r="A20" s="11">
        <v>6</v>
      </c>
      <c r="B20" s="11" t="s">
        <v>10</v>
      </c>
      <c r="C20" s="21" t="s">
        <v>28</v>
      </c>
      <c r="D20" s="11" t="s">
        <v>17</v>
      </c>
      <c r="E20" s="18">
        <v>0</v>
      </c>
      <c r="F20" s="18">
        <v>210.96</v>
      </c>
      <c r="G20" s="18">
        <f t="shared" si="1"/>
        <v>210.96</v>
      </c>
      <c r="H20" s="15"/>
    </row>
    <row r="21" spans="1:8" s="6" customFormat="1" ht="20.25" customHeight="1">
      <c r="A21" s="11">
        <v>7</v>
      </c>
      <c r="B21" s="11" t="s">
        <v>12</v>
      </c>
      <c r="C21" s="21" t="s">
        <v>28</v>
      </c>
      <c r="D21" s="11" t="s">
        <v>17</v>
      </c>
      <c r="E21" s="18">
        <v>0</v>
      </c>
      <c r="F21" s="18">
        <v>220.77</v>
      </c>
      <c r="G21" s="18">
        <f t="shared" si="1"/>
        <v>220.77</v>
      </c>
      <c r="H21" s="15"/>
    </row>
    <row r="22" spans="1:8" s="6" customFormat="1" ht="20.25" customHeight="1">
      <c r="A22" s="11">
        <v>8</v>
      </c>
      <c r="B22" s="11" t="s">
        <v>11</v>
      </c>
      <c r="C22" s="21" t="s">
        <v>30</v>
      </c>
      <c r="D22" s="11" t="s">
        <v>17</v>
      </c>
      <c r="E22" s="18">
        <v>0</v>
      </c>
      <c r="F22" s="18">
        <v>270.02999999999997</v>
      </c>
      <c r="G22" s="18">
        <f t="shared" si="1"/>
        <v>270.02999999999997</v>
      </c>
      <c r="H22" s="15"/>
    </row>
    <row r="23" spans="1:8" s="6" customFormat="1" ht="25.5" customHeight="1">
      <c r="A23" s="31" t="s">
        <v>24</v>
      </c>
      <c r="B23" s="32"/>
      <c r="C23" s="21"/>
      <c r="D23" s="20" t="s">
        <v>22</v>
      </c>
      <c r="E23" s="19">
        <f>SUM(E24:E28)</f>
        <v>0</v>
      </c>
      <c r="F23" s="19">
        <f t="shared" ref="F23:G23" si="3">SUM(F24:F28)</f>
        <v>44.93</v>
      </c>
      <c r="G23" s="19">
        <f t="shared" si="3"/>
        <v>44.93</v>
      </c>
      <c r="H23" s="15"/>
    </row>
    <row r="24" spans="1:8" s="6" customFormat="1" ht="21" customHeight="1">
      <c r="A24" s="11">
        <v>1</v>
      </c>
      <c r="B24" s="11" t="s">
        <v>9</v>
      </c>
      <c r="C24" s="21" t="s">
        <v>28</v>
      </c>
      <c r="D24" s="11" t="s">
        <v>25</v>
      </c>
      <c r="E24" s="18">
        <v>0</v>
      </c>
      <c r="F24" s="18">
        <v>15</v>
      </c>
      <c r="G24" s="18">
        <f>SUM(E24:F24)</f>
        <v>15</v>
      </c>
      <c r="H24" s="15"/>
    </row>
    <row r="25" spans="1:8" s="6" customFormat="1" ht="21" customHeight="1">
      <c r="A25" s="11">
        <v>2</v>
      </c>
      <c r="B25" s="11" t="s">
        <v>15</v>
      </c>
      <c r="C25" s="21" t="s">
        <v>31</v>
      </c>
      <c r="D25" s="11" t="s">
        <v>25</v>
      </c>
      <c r="E25" s="18">
        <v>0</v>
      </c>
      <c r="F25" s="18">
        <v>20</v>
      </c>
      <c r="G25" s="18">
        <f t="shared" ref="G25:G28" si="4">SUM(E25:F25)</f>
        <v>20</v>
      </c>
      <c r="H25" s="15"/>
    </row>
    <row r="26" spans="1:8" s="6" customFormat="1" ht="21" customHeight="1">
      <c r="A26" s="11">
        <v>3</v>
      </c>
      <c r="B26" s="11" t="s">
        <v>16</v>
      </c>
      <c r="C26" s="21" t="s">
        <v>31</v>
      </c>
      <c r="D26" s="11" t="s">
        <v>25</v>
      </c>
      <c r="E26" s="18">
        <v>0</v>
      </c>
      <c r="F26" s="18">
        <v>3</v>
      </c>
      <c r="G26" s="18">
        <f t="shared" si="4"/>
        <v>3</v>
      </c>
      <c r="H26" s="15"/>
    </row>
    <row r="27" spans="1:8" s="6" customFormat="1" ht="21" customHeight="1">
      <c r="A27" s="11">
        <v>4</v>
      </c>
      <c r="B27" s="11" t="s">
        <v>10</v>
      </c>
      <c r="C27" s="21" t="s">
        <v>31</v>
      </c>
      <c r="D27" s="11" t="s">
        <v>25</v>
      </c>
      <c r="E27" s="18">
        <v>0</v>
      </c>
      <c r="F27" s="18">
        <v>3</v>
      </c>
      <c r="G27" s="18">
        <f t="shared" si="4"/>
        <v>3</v>
      </c>
      <c r="H27" s="15"/>
    </row>
    <row r="28" spans="1:8" s="6" customFormat="1" ht="21" customHeight="1">
      <c r="A28" s="11">
        <v>5</v>
      </c>
      <c r="B28" s="11" t="s">
        <v>11</v>
      </c>
      <c r="C28" s="21" t="s">
        <v>31</v>
      </c>
      <c r="D28" s="11" t="s">
        <v>25</v>
      </c>
      <c r="E28" s="18">
        <v>0</v>
      </c>
      <c r="F28" s="18">
        <v>3.93</v>
      </c>
      <c r="G28" s="18">
        <f t="shared" si="4"/>
        <v>3.93</v>
      </c>
      <c r="H28" s="15"/>
    </row>
    <row r="29" spans="1:8" s="7" customFormat="1" ht="27.75" customHeight="1">
      <c r="A29" s="23" t="s">
        <v>1</v>
      </c>
      <c r="B29" s="24"/>
      <c r="C29" s="24"/>
      <c r="D29" s="25"/>
      <c r="E29" s="12">
        <f>E6+E14</f>
        <v>15330.05</v>
      </c>
      <c r="F29" s="12">
        <f>F6+F14+F23</f>
        <v>-6.3948846218409017E-14</v>
      </c>
      <c r="G29" s="12">
        <f>G6+G14+G23</f>
        <v>15330.05</v>
      </c>
      <c r="H29" s="16"/>
    </row>
    <row r="30" spans="1:8">
      <c r="H30" s="1"/>
    </row>
    <row r="31" spans="1:8">
      <c r="C31" s="22"/>
    </row>
    <row r="32" spans="1:8">
      <c r="C32" s="4"/>
    </row>
  </sheetData>
  <mergeCells count="13">
    <mergeCell ref="A29:D29"/>
    <mergeCell ref="F4:F5"/>
    <mergeCell ref="G4:G5"/>
    <mergeCell ref="A2:H2"/>
    <mergeCell ref="A4:A5"/>
    <mergeCell ref="H4:H5"/>
    <mergeCell ref="B4:B5"/>
    <mergeCell ref="E4:E5"/>
    <mergeCell ref="C4:C5"/>
    <mergeCell ref="D4:D5"/>
    <mergeCell ref="A6:B6"/>
    <mergeCell ref="A14:B14"/>
    <mergeCell ref="A23:B23"/>
  </mergeCells>
  <phoneticPr fontId="1" type="noConversion"/>
  <pageMargins left="0.7" right="0.7" top="0.75" bottom="0.75" header="0.3" footer="0.3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2023-01-30T03:31:59Z</dcterms:modified>
</cp:coreProperties>
</file>