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5440" windowHeight="12465"/>
  </bookViews>
  <sheets>
    <sheet name="粤财社〔2022〕305号）" sheetId="1" r:id="rId1"/>
  </sheets>
  <calcPr calcId="144525"/>
</workbook>
</file>

<file path=xl/calcChain.xml><?xml version="1.0" encoding="utf-8"?>
<calcChain xmlns="http://schemas.openxmlformats.org/spreadsheetml/2006/main">
  <c r="D6" i="1" l="1"/>
  <c r="E6" i="1"/>
  <c r="G6" i="1"/>
  <c r="C6" i="1"/>
  <c r="D9" i="1" l="1"/>
  <c r="D8" i="1"/>
  <c r="D10" i="1"/>
  <c r="D7" i="1"/>
</calcChain>
</file>

<file path=xl/sharedStrings.xml><?xml version="1.0" encoding="utf-8"?>
<sst xmlns="http://schemas.openxmlformats.org/spreadsheetml/2006/main" count="29" uniqueCount="27">
  <si>
    <t>附件1</t>
  </si>
  <si>
    <t>提前下达2023年省财政城乡居民基本医疗保险补助资金表（含结算2021年补助资金）</t>
  </si>
  <si>
    <t>单位：人、元</t>
  </si>
  <si>
    <t>地区</t>
  </si>
  <si>
    <t>省级出资比例</t>
  </si>
  <si>
    <t>2022年省财政应
补助资金</t>
  </si>
  <si>
    <t>本次提前下达省级补助资金</t>
  </si>
  <si>
    <t>结算2021年省级补助</t>
  </si>
  <si>
    <t>本次下达补助资金</t>
  </si>
  <si>
    <t>栏次</t>
  </si>
  <si>
    <t>1栏</t>
  </si>
  <si>
    <t>2栏</t>
  </si>
  <si>
    <t>3栏=1栏*2栏*640</t>
  </si>
  <si>
    <t>4栏=3栏*94%（取整）</t>
  </si>
  <si>
    <t>5栏</t>
  </si>
  <si>
    <t>6栏=4栏+5栏（取整）</t>
  </si>
  <si>
    <t>全市合计</t>
  </si>
  <si>
    <t>台山市</t>
  </si>
  <si>
    <t>恩平市</t>
  </si>
  <si>
    <t>开平市</t>
  </si>
  <si>
    <t>鹤山市</t>
  </si>
  <si>
    <t>蓬江区</t>
  </si>
  <si>
    <t>江海区</t>
  </si>
  <si>
    <t>新会区</t>
  </si>
  <si>
    <t>参保人数</t>
    <phoneticPr fontId="11" type="noConversion"/>
  </si>
  <si>
    <t>备注：由于我市居民医保无市本级参保人数，经请示省医保局，由于总参保人数已经核定，我市可按比例对市本级208的参保人数进行分配。又因我市蓬江、江海、新会按规定不享受居民医保省级财政补助，同时省无法提供208个参保人明细，因此，根据市医保局分配意见，将208个参保人按台山、恩平、开平、鹤山参保人数比例进行分配，分配至享受省级财政补助的四个县市。</t>
    <phoneticPr fontId="11" type="noConversion"/>
  </si>
  <si>
    <t>-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</si>
</sst>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6" formatCode="_ * #,##0.00_ ;_ * \-#,##0.00_ ;_ * &quot;-&quot;??_ ;_ @_ "/>
    <numFmt numFmtId="177" formatCode="#,##0_ "/>
  </numFmts>
  <fonts count="15">
    <font>
      <sz val="12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b/>
      <sz val="18"/>
      <name val="方正小标宋_GBK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76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</cellXfs>
  <cellStyles count="4">
    <cellStyle name="常规" xfId="0" builtinId="0"/>
    <cellStyle name="常规 2" xfId="2"/>
    <cellStyle name="千位分隔 2" xfId="3"/>
    <cellStyle name="千位分隔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5"/>
  <sheetViews>
    <sheetView tabSelected="1" workbookViewId="0">
      <selection activeCell="F9" sqref="F9"/>
    </sheetView>
  </sheetViews>
  <sheetFormatPr defaultColWidth="9" defaultRowHeight="14.25"/>
  <cols>
    <col min="1" max="1" width="11.625" customWidth="1"/>
    <col min="2" max="2" width="13.625" customWidth="1"/>
    <col min="3" max="3" width="17.25" customWidth="1"/>
    <col min="4" max="4" width="20.625" customWidth="1"/>
    <col min="5" max="5" width="19" customWidth="1"/>
    <col min="6" max="6" width="16.75" customWidth="1"/>
    <col min="7" max="7" width="18.125" customWidth="1"/>
    <col min="8" max="8" width="12.75" customWidth="1"/>
    <col min="9" max="9" width="15" customWidth="1"/>
    <col min="10" max="11" width="11.625" customWidth="1"/>
    <col min="12" max="12" width="20.5" customWidth="1"/>
    <col min="13" max="13" width="7.5" customWidth="1"/>
    <col min="14" max="14" width="12.75" customWidth="1"/>
  </cols>
  <sheetData>
    <row r="1" spans="1:13" ht="27" customHeight="1">
      <c r="A1" s="11" t="s">
        <v>0</v>
      </c>
    </row>
    <row r="2" spans="1:13" ht="69" customHeight="1">
      <c r="A2" s="26" t="s">
        <v>1</v>
      </c>
      <c r="B2" s="26"/>
      <c r="C2" s="26"/>
      <c r="D2" s="26"/>
      <c r="E2" s="26"/>
      <c r="F2" s="26"/>
      <c r="G2" s="26"/>
      <c r="H2" s="9"/>
      <c r="I2" s="9"/>
      <c r="J2" s="9"/>
      <c r="K2" s="9"/>
      <c r="L2" s="9"/>
    </row>
    <row r="3" spans="1:13" s="1" customFormat="1" ht="18.75" customHeight="1">
      <c r="A3" s="3"/>
      <c r="B3" s="3"/>
      <c r="C3" s="3"/>
      <c r="D3" s="3"/>
      <c r="E3" s="3"/>
      <c r="F3" s="3"/>
      <c r="G3" s="12" t="s">
        <v>2</v>
      </c>
      <c r="H3" s="3"/>
      <c r="I3" s="3"/>
      <c r="J3" s="3"/>
      <c r="K3" s="3"/>
      <c r="L3" s="4"/>
    </row>
    <row r="4" spans="1:13" ht="32.1" customHeight="1">
      <c r="A4" s="13" t="s">
        <v>3</v>
      </c>
      <c r="B4" s="13" t="s">
        <v>4</v>
      </c>
      <c r="C4" s="13" t="s">
        <v>24</v>
      </c>
      <c r="D4" s="13" t="s">
        <v>5</v>
      </c>
      <c r="E4" s="13" t="s">
        <v>6</v>
      </c>
      <c r="F4" s="13" t="s">
        <v>7</v>
      </c>
      <c r="G4" s="13" t="s">
        <v>8</v>
      </c>
    </row>
    <row r="5" spans="1:13" s="2" customFormat="1" ht="27" customHeight="1">
      <c r="A5" s="5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8"/>
      <c r="I5" s="8"/>
      <c r="J5" s="8"/>
      <c r="K5" s="8"/>
      <c r="L5" s="8"/>
    </row>
    <row r="6" spans="1:13" ht="30" customHeight="1">
      <c r="A6" s="6" t="s">
        <v>16</v>
      </c>
      <c r="B6" s="14"/>
      <c r="C6" s="15">
        <f>SUM(C7:C13)</f>
        <v>2390344</v>
      </c>
      <c r="D6" s="15">
        <f t="shared" ref="D6:G6" si="0">SUM(D7:D13)</f>
        <v>380269792</v>
      </c>
      <c r="E6" s="15">
        <f t="shared" si="0"/>
        <v>357450000</v>
      </c>
      <c r="F6" s="15"/>
      <c r="G6" s="25">
        <f t="shared" si="0"/>
        <v>357450000</v>
      </c>
    </row>
    <row r="7" spans="1:13" s="20" customFormat="1" ht="30" customHeight="1">
      <c r="A7" s="7" t="s">
        <v>17</v>
      </c>
      <c r="B7" s="17">
        <v>0.35</v>
      </c>
      <c r="C7" s="16">
        <v>656157</v>
      </c>
      <c r="D7" s="16">
        <f>C7*B7*640</f>
        <v>146979168</v>
      </c>
      <c r="E7" s="19">
        <v>138165000</v>
      </c>
      <c r="F7" s="16"/>
      <c r="G7" s="18">
        <v>138165000</v>
      </c>
      <c r="M7" s="10"/>
    </row>
    <row r="8" spans="1:13" s="20" customFormat="1" ht="30" customHeight="1">
      <c r="A8" s="7" t="s">
        <v>19</v>
      </c>
      <c r="B8" s="17">
        <v>0.35</v>
      </c>
      <c r="C8" s="16">
        <v>452435</v>
      </c>
      <c r="D8" s="16">
        <f t="shared" ref="D8:D9" si="1">C8*B8*640</f>
        <v>101345440</v>
      </c>
      <c r="E8" s="19">
        <v>95261000</v>
      </c>
      <c r="F8" s="16"/>
      <c r="G8" s="18">
        <v>95261000</v>
      </c>
      <c r="M8" s="10"/>
    </row>
    <row r="9" spans="1:13" s="20" customFormat="1" ht="30" customHeight="1">
      <c r="A9" s="7" t="s">
        <v>20</v>
      </c>
      <c r="B9" s="17">
        <v>0.35</v>
      </c>
      <c r="C9" s="16">
        <v>227196</v>
      </c>
      <c r="D9" s="16">
        <f t="shared" si="1"/>
        <v>50891903.999999993</v>
      </c>
      <c r="E9" s="19">
        <v>47835000</v>
      </c>
      <c r="F9" s="16"/>
      <c r="G9" s="18">
        <v>47835000</v>
      </c>
      <c r="M9" s="10"/>
    </row>
    <row r="10" spans="1:13" s="20" customFormat="1" ht="30" customHeight="1">
      <c r="A10" s="7" t="s">
        <v>18</v>
      </c>
      <c r="B10" s="17">
        <v>0.35</v>
      </c>
      <c r="C10" s="16">
        <v>361845</v>
      </c>
      <c r="D10" s="16">
        <f>C10*B10*640</f>
        <v>81053279.999999985</v>
      </c>
      <c r="E10" s="19">
        <v>76189000</v>
      </c>
      <c r="F10" s="16"/>
      <c r="G10" s="18">
        <v>76189000</v>
      </c>
      <c r="M10" s="10"/>
    </row>
    <row r="11" spans="1:13" ht="30" customHeight="1">
      <c r="A11" s="21" t="s">
        <v>21</v>
      </c>
      <c r="B11" s="24" t="s">
        <v>26</v>
      </c>
      <c r="C11" s="16">
        <v>205264</v>
      </c>
      <c r="D11" s="22"/>
      <c r="E11" s="22"/>
      <c r="F11" s="16"/>
      <c r="G11" s="23"/>
    </row>
    <row r="12" spans="1:13" ht="30" customHeight="1">
      <c r="A12" s="21" t="s">
        <v>22</v>
      </c>
      <c r="B12" s="24" t="s">
        <v>26</v>
      </c>
      <c r="C12" s="16">
        <v>73705</v>
      </c>
      <c r="D12" s="22"/>
      <c r="E12" s="22"/>
      <c r="F12" s="16"/>
      <c r="G12" s="23"/>
    </row>
    <row r="13" spans="1:13" ht="30" customHeight="1">
      <c r="A13" s="21" t="s">
        <v>23</v>
      </c>
      <c r="B13" s="24" t="s">
        <v>26</v>
      </c>
      <c r="C13" s="16">
        <v>413742</v>
      </c>
      <c r="D13" s="22"/>
      <c r="E13" s="22"/>
      <c r="F13" s="16"/>
      <c r="G13" s="23"/>
    </row>
    <row r="15" spans="1:13" ht="42" customHeight="1">
      <c r="A15" s="27" t="s">
        <v>25</v>
      </c>
      <c r="B15" s="27"/>
      <c r="C15" s="27"/>
      <c r="D15" s="27"/>
      <c r="E15" s="27"/>
      <c r="F15" s="27"/>
      <c r="G15" s="27"/>
    </row>
  </sheetData>
  <mergeCells count="2">
    <mergeCell ref="A2:G2"/>
    <mergeCell ref="A15:G15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粤财社〔2022〕305号）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1996-12-17T01:32:00Z</dcterms:created>
  <dcterms:modified xsi:type="dcterms:W3CDTF">2022-12-30T06:52:09Z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8C01F79A676B4B3DAD978B56D277C209</vt:lpwstr>
  </property>
  <property fmtid="{D5CDD505-2E9C-101B-9397-08002B2CF9AE}" pid="3" name="KSOProductBuildVer">
    <vt:lpwstr>2052-11.1.0.12980</vt:lpwstr>
  </property>
</Properties>
</file>