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aveExternalLinkValues="0" defaultThemeVersion="124226"/>
  <bookViews>
    <workbookView xWindow="0" yWindow="0" windowWidth="11700" windowHeight="8535"/>
  </bookViews>
  <sheets>
    <sheet name="预算调整总表" sheetId="3" r:id="rId1"/>
    <sheet name="企业职工基本养老保险基金收支预" sheetId="4" r:id="rId2"/>
    <sheet name="城乡居民基本养老保险基金收支预" sheetId="5" r:id="rId3"/>
    <sheet name="机关事业单位基本养老保险基金收" sheetId="6" r:id="rId4"/>
    <sheet name="职工基本医疗保险基金收支预算调" sheetId="7" r:id="rId5"/>
    <sheet name="城乡居民基本医疗保险基金预算调" sheetId="8" r:id="rId6"/>
    <sheet name="工伤保险基金收支预算调整表" sheetId="9" r:id="rId7"/>
    <sheet name="失业保险基金收支预算调整表" sheetId="10" r:id="rId8"/>
    <sheet name="基本养老基础资料调整表" sheetId="11" r:id="rId9"/>
    <sheet name="基本医疗保险基础资料调整表" sheetId="12" r:id="rId10"/>
    <sheet name="失业工伤基础资料调整表" sheetId="13" r:id="rId11"/>
  </sheets>
  <calcPr calcId="144525"/>
</workbook>
</file>

<file path=xl/calcChain.xml><?xml version="1.0" encoding="utf-8"?>
<calcChain xmlns="http://schemas.openxmlformats.org/spreadsheetml/2006/main">
  <c r="G19" i="10" l="1"/>
  <c r="C33" i="7"/>
  <c r="D6" i="5" l="1"/>
  <c r="D8" i="5"/>
  <c r="D9" i="5"/>
  <c r="I19" i="4"/>
  <c r="I20" i="4"/>
  <c r="H20" i="4"/>
  <c r="I7" i="4"/>
  <c r="E19" i="4"/>
  <c r="C20" i="10" l="1"/>
  <c r="G20" i="10"/>
  <c r="E19" i="10"/>
  <c r="I16" i="10"/>
  <c r="E16" i="10"/>
  <c r="I15" i="10"/>
  <c r="E15" i="10"/>
  <c r="H14" i="10"/>
  <c r="H17" i="10" s="1"/>
  <c r="D14" i="10"/>
  <c r="D17" i="10" s="1"/>
  <c r="I13" i="10"/>
  <c r="I12" i="10"/>
  <c r="I11" i="10"/>
  <c r="I10" i="10"/>
  <c r="E10" i="10"/>
  <c r="I9" i="10"/>
  <c r="E9" i="10"/>
  <c r="I8" i="10"/>
  <c r="E8" i="10"/>
  <c r="I7" i="10"/>
  <c r="E7" i="10"/>
  <c r="I6" i="10"/>
  <c r="E6" i="10"/>
  <c r="I5" i="10"/>
  <c r="I14" i="10" s="1"/>
  <c r="I17" i="10" s="1"/>
  <c r="E5" i="10"/>
  <c r="E14" i="10" s="1"/>
  <c r="E17" i="10" s="1"/>
  <c r="C18" i="9"/>
  <c r="G17" i="9"/>
  <c r="G18" i="9" s="1"/>
  <c r="E17" i="9"/>
  <c r="I14" i="9"/>
  <c r="E14" i="9"/>
  <c r="I13" i="9"/>
  <c r="E13" i="9"/>
  <c r="I12" i="9"/>
  <c r="I15" i="9" s="1"/>
  <c r="H12" i="9"/>
  <c r="H15" i="9" s="1"/>
  <c r="D12" i="9"/>
  <c r="D15" i="9" s="1"/>
  <c r="E11" i="9"/>
  <c r="I10" i="9"/>
  <c r="E10" i="9"/>
  <c r="I9" i="9"/>
  <c r="E9" i="9"/>
  <c r="I8" i="9"/>
  <c r="E8" i="9"/>
  <c r="I7" i="9"/>
  <c r="E7" i="9"/>
  <c r="I6" i="9"/>
  <c r="E6" i="9"/>
  <c r="I5" i="9"/>
  <c r="E5" i="9"/>
  <c r="E12" i="9" s="1"/>
  <c r="E15" i="9" s="1"/>
  <c r="B19" i="8"/>
  <c r="F18" i="8"/>
  <c r="F19" i="8" s="1"/>
  <c r="D18" i="8"/>
  <c r="H15" i="8"/>
  <c r="D15" i="8"/>
  <c r="H14" i="8"/>
  <c r="D14" i="8"/>
  <c r="G13" i="8"/>
  <c r="H13" i="8" s="1"/>
  <c r="C13" i="8"/>
  <c r="C16" i="8" s="1"/>
  <c r="D12" i="8"/>
  <c r="D11" i="8"/>
  <c r="D10" i="8"/>
  <c r="H9" i="8"/>
  <c r="D9" i="8"/>
  <c r="H8" i="8"/>
  <c r="D8" i="8"/>
  <c r="H7" i="8"/>
  <c r="D7" i="8"/>
  <c r="H6" i="8"/>
  <c r="D6" i="8"/>
  <c r="H5" i="8"/>
  <c r="D5" i="8"/>
  <c r="E34" i="7"/>
  <c r="E35" i="7" s="1"/>
  <c r="D34" i="7"/>
  <c r="D35" i="7" s="1"/>
  <c r="C32" i="7"/>
  <c r="K31" i="7"/>
  <c r="J31" i="7"/>
  <c r="I31" i="7"/>
  <c r="F31" i="7"/>
  <c r="C31" i="7"/>
  <c r="K30" i="7"/>
  <c r="J30" i="7"/>
  <c r="I30" i="7" s="1"/>
  <c r="F30" i="7"/>
  <c r="C30" i="7"/>
  <c r="K29" i="7"/>
  <c r="K32" i="7" s="1"/>
  <c r="H29" i="7"/>
  <c r="H32" i="7" s="1"/>
  <c r="G29" i="7"/>
  <c r="J29" i="7" s="1"/>
  <c r="C29" i="7"/>
  <c r="K28" i="7"/>
  <c r="J28" i="7"/>
  <c r="I28" i="7" s="1"/>
  <c r="F28" i="7"/>
  <c r="C28" i="7"/>
  <c r="K27" i="7"/>
  <c r="I27" i="7" s="1"/>
  <c r="F27" i="7"/>
  <c r="C27" i="7"/>
  <c r="J26" i="7"/>
  <c r="I26" i="7" s="1"/>
  <c r="F26" i="7"/>
  <c r="C26" i="7"/>
  <c r="K25" i="7"/>
  <c r="J25" i="7"/>
  <c r="I25" i="7"/>
  <c r="F25" i="7"/>
  <c r="C25" i="7"/>
  <c r="K24" i="7"/>
  <c r="J24" i="7"/>
  <c r="I24" i="7" s="1"/>
  <c r="F24" i="7"/>
  <c r="C24" i="7"/>
  <c r="K23" i="7"/>
  <c r="J23" i="7"/>
  <c r="I23" i="7"/>
  <c r="F23" i="7"/>
  <c r="C23" i="7"/>
  <c r="K22" i="7"/>
  <c r="J22" i="7"/>
  <c r="I22" i="7" s="1"/>
  <c r="F22" i="7"/>
  <c r="C22" i="7"/>
  <c r="E19" i="7"/>
  <c r="D19" i="7"/>
  <c r="C19" i="7"/>
  <c r="K18" i="7"/>
  <c r="J18" i="7"/>
  <c r="I18" i="7" s="1"/>
  <c r="F18" i="7"/>
  <c r="C18" i="7"/>
  <c r="C17" i="7"/>
  <c r="K16" i="7"/>
  <c r="J16" i="7"/>
  <c r="I16" i="7" s="1"/>
  <c r="F16" i="7"/>
  <c r="C16" i="7"/>
  <c r="K15" i="7"/>
  <c r="J15" i="7"/>
  <c r="I15" i="7"/>
  <c r="F15" i="7"/>
  <c r="C15" i="7"/>
  <c r="C14" i="7"/>
  <c r="J13" i="7"/>
  <c r="I13" i="7" s="1"/>
  <c r="F13" i="7"/>
  <c r="C13" i="7"/>
  <c r="K12" i="7"/>
  <c r="J12" i="7"/>
  <c r="I12" i="7"/>
  <c r="F12" i="7"/>
  <c r="C12" i="7"/>
  <c r="K11" i="7"/>
  <c r="I11" i="7"/>
  <c r="F11" i="7"/>
  <c r="C11" i="7"/>
  <c r="K10" i="7"/>
  <c r="J10" i="7"/>
  <c r="I10" i="7" s="1"/>
  <c r="F10" i="7"/>
  <c r="C10" i="7"/>
  <c r="J9" i="7"/>
  <c r="I9" i="7" s="1"/>
  <c r="F9" i="7"/>
  <c r="C9" i="7"/>
  <c r="K8" i="7"/>
  <c r="I8" i="7" s="1"/>
  <c r="J8" i="7"/>
  <c r="F8" i="7"/>
  <c r="C8" i="7"/>
  <c r="K7" i="7"/>
  <c r="J7" i="7"/>
  <c r="I7" i="7" s="1"/>
  <c r="F7" i="7"/>
  <c r="C7" i="7"/>
  <c r="H6" i="7"/>
  <c r="H14" i="7" s="1"/>
  <c r="G6" i="7"/>
  <c r="G14" i="7" s="1"/>
  <c r="C6" i="7"/>
  <c r="B18" i="6"/>
  <c r="F17" i="6"/>
  <c r="F18" i="6" s="1"/>
  <c r="D17" i="6"/>
  <c r="H14" i="6"/>
  <c r="D14" i="6"/>
  <c r="H13" i="6"/>
  <c r="D13" i="6"/>
  <c r="G12" i="6"/>
  <c r="H12" i="6" s="1"/>
  <c r="C12" i="6"/>
  <c r="C15" i="6" s="1"/>
  <c r="D11" i="6"/>
  <c r="D10" i="6"/>
  <c r="D9" i="6"/>
  <c r="D8" i="6"/>
  <c r="H7" i="6"/>
  <c r="D7" i="6"/>
  <c r="H6" i="6"/>
  <c r="D6" i="6"/>
  <c r="H5" i="6"/>
  <c r="D5" i="6"/>
  <c r="B21" i="5"/>
  <c r="F20" i="5"/>
  <c r="F21" i="5" s="1"/>
  <c r="D20" i="5"/>
  <c r="H17" i="5"/>
  <c r="D17" i="5"/>
  <c r="H16" i="5"/>
  <c r="D16" i="5"/>
  <c r="G15" i="5"/>
  <c r="G18" i="5" s="1"/>
  <c r="C15" i="5"/>
  <c r="D15" i="5" s="1"/>
  <c r="D14" i="5"/>
  <c r="D13" i="5"/>
  <c r="D12" i="5"/>
  <c r="D11" i="5"/>
  <c r="D10" i="5"/>
  <c r="H9" i="5"/>
  <c r="H8" i="5"/>
  <c r="H7" i="5"/>
  <c r="D7" i="5"/>
  <c r="H6" i="5"/>
  <c r="H5" i="5"/>
  <c r="D5" i="5"/>
  <c r="G22" i="4"/>
  <c r="C22" i="4"/>
  <c r="G21" i="4"/>
  <c r="E21" i="4"/>
  <c r="I18" i="4"/>
  <c r="E18" i="4"/>
  <c r="I17" i="4"/>
  <c r="E17" i="4"/>
  <c r="I16" i="4"/>
  <c r="E16" i="4"/>
  <c r="I15" i="4"/>
  <c r="E15" i="4"/>
  <c r="H14" i="4"/>
  <c r="I14" i="4" s="1"/>
  <c r="E14" i="4"/>
  <c r="D14" i="4"/>
  <c r="D19" i="4" s="1"/>
  <c r="E13" i="4"/>
  <c r="E12" i="4"/>
  <c r="I11" i="4"/>
  <c r="E11" i="4"/>
  <c r="I10" i="4"/>
  <c r="E10" i="4"/>
  <c r="I9" i="4"/>
  <c r="E9" i="4"/>
  <c r="I8" i="4"/>
  <c r="E8" i="4"/>
  <c r="E7" i="4"/>
  <c r="I6" i="4"/>
  <c r="E6" i="4"/>
  <c r="C35" i="7" l="1"/>
  <c r="H18" i="5"/>
  <c r="J14" i="7"/>
  <c r="G17" i="7"/>
  <c r="F14" i="7"/>
  <c r="I29" i="7"/>
  <c r="J32" i="7"/>
  <c r="D18" i="9"/>
  <c r="H16" i="9"/>
  <c r="H17" i="9" s="1"/>
  <c r="D22" i="4"/>
  <c r="H17" i="7"/>
  <c r="K14" i="7"/>
  <c r="K17" i="7" s="1"/>
  <c r="K19" i="7" s="1"/>
  <c r="H18" i="9"/>
  <c r="D20" i="10"/>
  <c r="H18" i="10"/>
  <c r="H19" i="10" s="1"/>
  <c r="H20" i="10" s="1"/>
  <c r="C19" i="8"/>
  <c r="D16" i="8"/>
  <c r="D19" i="8" s="1"/>
  <c r="E22" i="4"/>
  <c r="C18" i="6"/>
  <c r="D18" i="6" s="1"/>
  <c r="D15" i="6"/>
  <c r="G16" i="6"/>
  <c r="E20" i="10"/>
  <c r="I18" i="10"/>
  <c r="I16" i="9"/>
  <c r="I17" i="9" s="1"/>
  <c r="I18" i="9" s="1"/>
  <c r="E18" i="9"/>
  <c r="I20" i="10"/>
  <c r="I19" i="10"/>
  <c r="H19" i="4"/>
  <c r="H15" i="5"/>
  <c r="D12" i="6"/>
  <c r="F6" i="7"/>
  <c r="J6" i="7"/>
  <c r="G32" i="7"/>
  <c r="C34" i="7"/>
  <c r="D13" i="8"/>
  <c r="C18" i="5"/>
  <c r="G15" i="6"/>
  <c r="K6" i="7"/>
  <c r="G16" i="8"/>
  <c r="F29" i="7"/>
  <c r="H21" i="4" l="1"/>
  <c r="I21" i="4" s="1"/>
  <c r="F32" i="7"/>
  <c r="G19" i="7"/>
  <c r="F17" i="7"/>
  <c r="G33" i="7"/>
  <c r="H16" i="8"/>
  <c r="I6" i="7"/>
  <c r="G17" i="8"/>
  <c r="I32" i="7"/>
  <c r="I14" i="7"/>
  <c r="J17" i="7"/>
  <c r="D18" i="5"/>
  <c r="G19" i="5"/>
  <c r="C21" i="5"/>
  <c r="D21" i="5" s="1"/>
  <c r="H33" i="7"/>
  <c r="H19" i="7"/>
  <c r="H22" i="4"/>
  <c r="I22" i="4" s="1"/>
  <c r="H16" i="6"/>
  <c r="G17" i="6"/>
  <c r="H17" i="6" s="1"/>
  <c r="H15" i="6"/>
  <c r="G18" i="6" l="1"/>
  <c r="H18" i="6" s="1"/>
  <c r="K33" i="7"/>
  <c r="H34" i="7"/>
  <c r="J19" i="7"/>
  <c r="I19" i="7" s="1"/>
  <c r="I17" i="7"/>
  <c r="G18" i="8"/>
  <c r="H17" i="8"/>
  <c r="J33" i="7"/>
  <c r="F33" i="7"/>
  <c r="G34" i="7"/>
  <c r="H19" i="5"/>
  <c r="G20" i="5"/>
  <c r="F19" i="7"/>
  <c r="I33" i="7" l="1"/>
  <c r="G21" i="5"/>
  <c r="H21" i="5" s="1"/>
  <c r="H20" i="5"/>
  <c r="K34" i="7"/>
  <c r="K35" i="7" s="1"/>
  <c r="H35" i="7"/>
  <c r="J34" i="7"/>
  <c r="F34" i="7"/>
  <c r="G35" i="7"/>
  <c r="H18" i="8"/>
  <c r="G19" i="8"/>
  <c r="H19" i="8" s="1"/>
  <c r="F35" i="7" l="1"/>
  <c r="I34" i="7"/>
  <c r="J35" i="7"/>
  <c r="I35" i="7" s="1"/>
</calcChain>
</file>

<file path=xl/sharedStrings.xml><?xml version="1.0" encoding="utf-8"?>
<sst xmlns="http://schemas.openxmlformats.org/spreadsheetml/2006/main" count="765" uniqueCount="289">
  <si>
    <t>社预01表</t>
  </si>
  <si>
    <t>社预02表</t>
  </si>
  <si>
    <t>社预03表</t>
  </si>
  <si>
    <t>社预04表</t>
  </si>
  <si>
    <t>社预05表</t>
  </si>
  <si>
    <t>社预06表</t>
  </si>
  <si>
    <t>社预07表</t>
  </si>
  <si>
    <t>社预08表</t>
  </si>
  <si>
    <t>社预附01表</t>
  </si>
  <si>
    <t>社预附02表</t>
  </si>
  <si>
    <t>社预附03表</t>
  </si>
  <si>
    <t>2022年社会保险基金收支预算调整总表</t>
  </si>
  <si>
    <t>2022年社会保险基金预算调整总表</t>
  </si>
  <si>
    <t>江门市</t>
  </si>
  <si>
    <t>万元</t>
  </si>
  <si>
    <t>项        目</t>
  </si>
  <si>
    <t>合计</t>
  </si>
  <si>
    <t>企业职工基本养老保险基金</t>
  </si>
  <si>
    <t>城乡居民基本养老保险基金</t>
  </si>
  <si>
    <t>机关事业养老保险基金</t>
  </si>
  <si>
    <t>职工基本医疗保险基金</t>
  </si>
  <si>
    <t>居民基本医疗保险基金</t>
  </si>
  <si>
    <t>工伤保险基金</t>
  </si>
  <si>
    <t>生育保险基金</t>
  </si>
  <si>
    <t>失业保险基金</t>
  </si>
  <si>
    <t>年初预算数</t>
  </si>
  <si>
    <t>调整数</t>
  </si>
  <si>
    <t>调整后预算数</t>
  </si>
  <si>
    <t>一、收入</t>
  </si>
  <si>
    <t xml:space="preserve">    其中:1.社会保险费收入</t>
  </si>
  <si>
    <t xml:space="preserve">         2.财政补贴收入</t>
  </si>
  <si>
    <t xml:space="preserve">         3.利息收入</t>
  </si>
  <si>
    <t xml:space="preserve">         4.委托投资收益</t>
  </si>
  <si>
    <t xml:space="preserve">         5.转移收入</t>
  </si>
  <si>
    <t xml:space="preserve">         6.其他收入</t>
  </si>
  <si>
    <t xml:space="preserve">         7.中央调剂资金收入
          （省级专用）</t>
  </si>
  <si>
    <t xml:space="preserve">         8.中央调剂基金收入
          （中央专用）</t>
  </si>
  <si>
    <t>二、支出</t>
  </si>
  <si>
    <t xml:space="preserve">    其中:1.社会保险待遇支出</t>
  </si>
  <si>
    <t xml:space="preserve">         2.转移支出</t>
  </si>
  <si>
    <t xml:space="preserve">         3.其他支出</t>
  </si>
  <si>
    <t xml:space="preserve">         4.中央调剂基金支出
          （中央专用）</t>
  </si>
  <si>
    <t xml:space="preserve">         5.中央调剂资金支出
          （省级专用）</t>
  </si>
  <si>
    <t>三、本年收支结余</t>
  </si>
  <si>
    <t>四、年末滚存结余</t>
  </si>
  <si>
    <t>第 1 页</t>
  </si>
  <si>
    <t>2022年企业职工基本养老保险基金收支预算调整表</t>
  </si>
  <si>
    <t>项         目</t>
  </si>
  <si>
    <t>项       目</t>
  </si>
  <si>
    <t>一、基本养老保险费收入</t>
  </si>
  <si>
    <t>一、基本养老金支出</t>
  </si>
  <si>
    <t>二、财政补贴收入</t>
  </si>
  <si>
    <t xml:space="preserve">    其中:离休金支出</t>
  </si>
  <si>
    <t xml:space="preserve">    其中:地方财政补贴</t>
  </si>
  <si>
    <t>二、医疗补助金支出</t>
  </si>
  <si>
    <t>三、利息收入</t>
  </si>
  <si>
    <t>三、丧葬补助金和抚恤金支出</t>
  </si>
  <si>
    <t>四、委托投资收益</t>
  </si>
  <si>
    <t>四、转移支出</t>
  </si>
  <si>
    <t>五、转移收入</t>
  </si>
  <si>
    <t>五、其他支出</t>
  </si>
  <si>
    <t>六、其他收入</t>
  </si>
  <si>
    <t>×</t>
  </si>
  <si>
    <t xml:space="preserve">    其中:滞纳金</t>
  </si>
  <si>
    <t>七、本年收入小计</t>
  </si>
  <si>
    <t>六、本年支出小计</t>
  </si>
  <si>
    <t>八、上级补助收入</t>
  </si>
  <si>
    <t>七、补助下级支出</t>
  </si>
  <si>
    <t xml:space="preserve">    其中:中央调剂资金收入
        （省级专用）</t>
  </si>
  <si>
    <t xml:space="preserve">    其中:中央调剂基金支出
       （中央专用）</t>
  </si>
  <si>
    <t>九、下级上解收入</t>
  </si>
  <si>
    <t>八、上解上级支出</t>
  </si>
  <si>
    <t xml:space="preserve">    其中:中央调剂基金收入
        （中央专用）</t>
  </si>
  <si>
    <t xml:space="preserve">    其中:中央调剂资金支出
        （省级专用）</t>
  </si>
  <si>
    <t>十、本年收入合计</t>
  </si>
  <si>
    <t>九、本年支出合计</t>
  </si>
  <si>
    <t>十、本年收支结余</t>
  </si>
  <si>
    <t>十一、上年结余</t>
  </si>
  <si>
    <t>十一、年末滚存结余</t>
  </si>
  <si>
    <t>总        计</t>
  </si>
  <si>
    <t>第 2 页</t>
  </si>
  <si>
    <t>2022年城乡居民基本养老保险基金收支预算调整表</t>
  </si>
  <si>
    <t>项          目</t>
  </si>
  <si>
    <t>一、个人缴费收入</t>
  </si>
  <si>
    <t>一、基础养老金支出</t>
  </si>
  <si>
    <t xml:space="preserve">    其中:财政为困难人员代缴收入</t>
  </si>
  <si>
    <t>二、个人账户养老金支出</t>
  </si>
  <si>
    <t>三、丧葬补助金支出</t>
  </si>
  <si>
    <t xml:space="preserve">    其中:财政对基础养老金的补贴</t>
  </si>
  <si>
    <t xml:space="preserve">         财政对个人缴费的补贴</t>
  </si>
  <si>
    <t>三、集体补助收入</t>
  </si>
  <si>
    <t>四、利息收入</t>
  </si>
  <si>
    <t>五、委托投资收益</t>
  </si>
  <si>
    <t>六、转移收入</t>
  </si>
  <si>
    <t>七、其他收入</t>
  </si>
  <si>
    <t>八、本年收入小计</t>
  </si>
  <si>
    <t>九、上级补助收入</t>
  </si>
  <si>
    <t>十、下级上解收入</t>
  </si>
  <si>
    <t>十一、本年收入合计</t>
  </si>
  <si>
    <t>十二、上年结余</t>
  </si>
  <si>
    <t>总         计</t>
  </si>
  <si>
    <t>第 3 页</t>
  </si>
  <si>
    <t>2022年机关事业单位基本养老保险基金收支预算调整表</t>
  </si>
  <si>
    <t>单位：元</t>
  </si>
  <si>
    <t>项目</t>
  </si>
  <si>
    <t>二、转移支出</t>
  </si>
  <si>
    <t xml:space="preserve">    其中：地方财政补贴</t>
  </si>
  <si>
    <t>三、其他支出</t>
  </si>
  <si>
    <t>四、转移收入</t>
  </si>
  <si>
    <t>五、其他收入</t>
  </si>
  <si>
    <t xml:space="preserve">    其中：滞纳金</t>
  </si>
  <si>
    <t>六、本年收入小计</t>
  </si>
  <si>
    <t>四、本年支出小计</t>
  </si>
  <si>
    <t>七、上级补助收入</t>
  </si>
  <si>
    <t>五、补助下级支出</t>
  </si>
  <si>
    <t>八、下级上解收入</t>
  </si>
  <si>
    <t>六、上解上级支出</t>
  </si>
  <si>
    <t>九、本年收入合计</t>
  </si>
  <si>
    <t>七、本年支出合计</t>
  </si>
  <si>
    <t>八、本年收支结余</t>
  </si>
  <si>
    <t>十、上年结余</t>
  </si>
  <si>
    <t>九、年末滚存结余</t>
  </si>
  <si>
    <t>第 4 页</t>
  </si>
  <si>
    <t>2022年职工基本医疗保险(含生育保险)基金收支预算调整表</t>
  </si>
  <si>
    <t>小计</t>
  </si>
  <si>
    <t>基本医疗保险统筹基金（含单建统筹）</t>
  </si>
  <si>
    <t>基本医疗保险
个人账户基金</t>
  </si>
  <si>
    <t>一、基本医疗保险费收入</t>
  </si>
  <si>
    <t xml:space="preserve">    其中：单位缴费</t>
  </si>
  <si>
    <t xml:space="preserve">          个人缴费</t>
  </si>
  <si>
    <t xml:space="preserve">     其中:滞纳金</t>
  </si>
  <si>
    <t>一、基本医疗保险待遇支出</t>
  </si>
  <si>
    <t xml:space="preserve">    其中:1.住院费用支出</t>
  </si>
  <si>
    <t>　       2.门诊费用支出</t>
  </si>
  <si>
    <t xml:space="preserve">         3.生育医疗费用支出</t>
  </si>
  <si>
    <t xml:space="preserve">         4.生育津贴支出</t>
  </si>
  <si>
    <t>第 5 页</t>
  </si>
  <si>
    <t>2022年城乡居民基本医疗保险基金收支预算调整表</t>
  </si>
  <si>
    <t>项     目</t>
  </si>
  <si>
    <t xml:space="preserve">    其中：集体扶持收入</t>
  </si>
  <si>
    <t xml:space="preserve">    其中：住院费用支出</t>
  </si>
  <si>
    <t xml:space="preserve">          城乡医疗救助资助收入</t>
  </si>
  <si>
    <t xml:space="preserve">          门诊费用支出</t>
  </si>
  <si>
    <t xml:space="preserve">          财政为困难人员代缴收入</t>
  </si>
  <si>
    <t>二、大病保险支出</t>
  </si>
  <si>
    <t xml:space="preserve">    其中：按规定标准补助收入</t>
  </si>
  <si>
    <t>四、其他收入</t>
  </si>
  <si>
    <t>五、本年收入小计</t>
  </si>
  <si>
    <t>六、上级补助收入</t>
  </si>
  <si>
    <t>七、下级上解收入</t>
  </si>
  <si>
    <t>八、本年收入合计</t>
  </si>
  <si>
    <t>九、上年结余</t>
  </si>
  <si>
    <t xml:space="preserve">    总    计</t>
  </si>
  <si>
    <t xml:space="preserve">    总     计</t>
  </si>
  <si>
    <t>第 6 页</t>
  </si>
  <si>
    <t>2022年工伤保险基金收支预算调整表</t>
  </si>
  <si>
    <t>一、工伤保险费收入</t>
  </si>
  <si>
    <t>一、工伤保险待遇支出</t>
  </si>
  <si>
    <t xml:space="preserve">  其中：职业伤害保障费收入（试点）</t>
  </si>
  <si>
    <t xml:space="preserve"> 其中：职业伤害保障待遇支出（试点）</t>
  </si>
  <si>
    <t xml:space="preserve">  工伤保险费-公务员工伤保险费收入</t>
  </si>
  <si>
    <t>二、劳动能力鉴定支出</t>
  </si>
  <si>
    <t>其中：职业伤害保障劳动能力鉴定支出（试点）</t>
  </si>
  <si>
    <t>三、工伤预防费用支出</t>
  </si>
  <si>
    <t>四、其他支出（含职业伤害保障委托承办服务费）</t>
  </si>
  <si>
    <t>五、本年支出小计</t>
  </si>
  <si>
    <t>六、补助下级支出</t>
  </si>
  <si>
    <t>七、上解上级支出</t>
  </si>
  <si>
    <t>八、本年支出合计</t>
  </si>
  <si>
    <t>九、本年收支结余</t>
  </si>
  <si>
    <t>十、年末滚存结余</t>
  </si>
  <si>
    <t>第 7 页</t>
  </si>
  <si>
    <t>2022年失业保险基金收支预算调整表</t>
  </si>
  <si>
    <t>项           目</t>
  </si>
  <si>
    <t>一、失业保险费收入</t>
  </si>
  <si>
    <t>一、失业保险金支出</t>
  </si>
  <si>
    <t xml:space="preserve">二、基本医疗保险费支出 </t>
  </si>
  <si>
    <t>四、职业培训和职业介绍补贴支出</t>
  </si>
  <si>
    <t>五、其他费用支出</t>
  </si>
  <si>
    <t>六、稳定岗位补贴支出</t>
  </si>
  <si>
    <t>七、技能提升补贴支出</t>
  </si>
  <si>
    <t>八、转移支出</t>
  </si>
  <si>
    <t>九、其他支出</t>
  </si>
  <si>
    <t>十、本年支出小计</t>
  </si>
  <si>
    <t>十一、补助下级支出</t>
  </si>
  <si>
    <t>十二、上解上级支出</t>
  </si>
  <si>
    <t>十三、本年支出合计</t>
  </si>
  <si>
    <t>十四、本年收支结余</t>
  </si>
  <si>
    <t>十五、年末滚存结余</t>
  </si>
  <si>
    <t>第 8 页</t>
  </si>
  <si>
    <t>2022年基本养老保险基础资料预算调整表</t>
  </si>
  <si>
    <t>项      目</t>
  </si>
  <si>
    <t>单位</t>
  </si>
  <si>
    <t>项               目</t>
  </si>
  <si>
    <t>一、企业职工基本养老保险</t>
  </si>
  <si>
    <t xml:space="preserve">       (2)本年补缴以前年度欠费</t>
  </si>
  <si>
    <t>元</t>
  </si>
  <si>
    <t xml:space="preserve">   (一)参保人数</t>
  </si>
  <si>
    <t>人</t>
  </si>
  <si>
    <t xml:space="preserve">       (3)新增欠费</t>
  </si>
  <si>
    <t>　     1.在职职工</t>
  </si>
  <si>
    <t xml:space="preserve">       (4)年末累计欠费</t>
  </si>
  <si>
    <t xml:space="preserve">         其中:个人身份参保</t>
  </si>
  <si>
    <t xml:space="preserve">     3.预缴以后年度基本养老保险费</t>
  </si>
  <si>
    <t>　   　2.离休人员</t>
  </si>
  <si>
    <t xml:space="preserve">     4.一次性补缴以前年度基本养老保险费</t>
  </si>
  <si>
    <t xml:space="preserve">       3.退休退职人员</t>
  </si>
  <si>
    <t>二、城乡居民基本养老保险</t>
  </si>
  <si>
    <t>　       (1)当年新增退休退职人员</t>
  </si>
  <si>
    <t xml:space="preserve">    (一)16－59周岁参保缴费人数</t>
  </si>
  <si>
    <t xml:space="preserve">         (2)当年死亡退休退职人员</t>
  </si>
  <si>
    <t xml:space="preserve">    (二)实际领取待遇人员</t>
  </si>
  <si>
    <t xml:space="preserve">   (二)缴费人数</t>
  </si>
  <si>
    <t xml:space="preserve">    (三)人均缴费水平</t>
  </si>
  <si>
    <t>元/年</t>
  </si>
  <si>
    <t xml:space="preserve">       其中:个人身份参保</t>
  </si>
  <si>
    <t xml:space="preserve">    (四)人均财政对缴费补贴水平</t>
  </si>
  <si>
    <t xml:space="preserve">   (三)缴费基数总额</t>
  </si>
  <si>
    <t>三、机关事业单位基本养老保险</t>
  </si>
  <si>
    <t xml:space="preserve">         其中:个人身份缴费基数总额</t>
  </si>
  <si>
    <t xml:space="preserve">    (一)参保人数</t>
  </si>
  <si>
    <t xml:space="preserve">   (四)缴费费率</t>
  </si>
  <si>
    <t>　      1.在职职工</t>
  </si>
  <si>
    <t xml:space="preserve">       1.单位缴费费率</t>
  </si>
  <si>
    <t xml:space="preserve">        2.退休、退职人员</t>
  </si>
  <si>
    <t xml:space="preserve">       2.职工个人缴费费率</t>
  </si>
  <si>
    <t>%</t>
  </si>
  <si>
    <t xml:space="preserve">    (二)缴费人数</t>
  </si>
  <si>
    <t xml:space="preserve">       3.以个人身份参保缴费费率</t>
  </si>
  <si>
    <t xml:space="preserve">    (三)缴费基数总额</t>
  </si>
  <si>
    <t xml:space="preserve">   (五)人均缴费工资基数</t>
  </si>
  <si>
    <t>　    　1.单位</t>
  </si>
  <si>
    <t xml:space="preserve">   (六)保险费缴纳情况</t>
  </si>
  <si>
    <t>　      2.个人</t>
  </si>
  <si>
    <t xml:space="preserve">       1.缴纳当年基本养老保险费</t>
  </si>
  <si>
    <t xml:space="preserve">    (四)缴费费率</t>
  </si>
  <si>
    <t xml:space="preserve">       2.欠费情况</t>
  </si>
  <si>
    <t xml:space="preserve">    (五)人均缴费工资基数</t>
  </si>
  <si>
    <t xml:space="preserve">         (1)上年末累计欠费</t>
  </si>
  <si>
    <t>四、统筹地区职工平均工资</t>
  </si>
  <si>
    <t>2022年基本医疗保险基础资料预算调整表</t>
  </si>
  <si>
    <t>一、职工基本医疗保险</t>
  </si>
  <si>
    <t xml:space="preserve">          (1)上年末累计欠费</t>
  </si>
  <si>
    <t xml:space="preserve">          (2)本年补缴以前年度欠费</t>
  </si>
  <si>
    <t xml:space="preserve">        1.在职职工</t>
  </si>
  <si>
    <t xml:space="preserve">          (3)本年新增欠费</t>
  </si>
  <si>
    <t xml:space="preserve">        2.退休人员</t>
  </si>
  <si>
    <t xml:space="preserve">          (4)年末累计欠费</t>
  </si>
  <si>
    <t xml:space="preserve">        3.本年预缴以后年度基本医疗保险费</t>
  </si>
  <si>
    <t xml:space="preserve">        4.一次性补缴以前年度基本医疗保险费</t>
  </si>
  <si>
    <t xml:space="preserve">        1.单位</t>
  </si>
  <si>
    <t>二、城乡居民基本医疗保险</t>
  </si>
  <si>
    <t xml:space="preserve">        2.个人</t>
  </si>
  <si>
    <t xml:space="preserve">    (一)参保缴费年末人数</t>
  </si>
  <si>
    <t xml:space="preserve">    (二)缴费标准</t>
  </si>
  <si>
    <t xml:space="preserve">        1.单位缴费费率</t>
  </si>
  <si>
    <t xml:space="preserve">        其中：个人缴费标准</t>
  </si>
  <si>
    <t xml:space="preserve">        2.个人缴费费率</t>
  </si>
  <si>
    <t xml:space="preserve">              财政补贴标准</t>
  </si>
  <si>
    <t xml:space="preserve">    (三)大病保险情况</t>
  </si>
  <si>
    <t xml:space="preserve">    (六)保险费缴纳情况</t>
  </si>
  <si>
    <t xml:space="preserve">        1.覆盖人数</t>
  </si>
  <si>
    <t xml:space="preserve">        1.缴纳当年基本医疗保险费</t>
  </si>
  <si>
    <t xml:space="preserve">        2.筹资标准</t>
  </si>
  <si>
    <t xml:space="preserve">        2.欠费情况</t>
  </si>
  <si>
    <t xml:space="preserve">        3.人均筹资水平</t>
  </si>
  <si>
    <t>2022年失业保险、工伤保险基础资料预算调整表</t>
  </si>
  <si>
    <t>项            目</t>
  </si>
  <si>
    <t>一、失业保险</t>
  </si>
  <si>
    <t xml:space="preserve">   (八)享受稳定岗位补贴企
      业参加失业保险人数</t>
  </si>
  <si>
    <t xml:space="preserve">   (九)享受技能提升补贴人数</t>
  </si>
  <si>
    <t xml:space="preserve">       其中：农民合同制工人参保人数</t>
  </si>
  <si>
    <t>二、工伤保险</t>
  </si>
  <si>
    <t xml:space="preserve">   (二)实际缴费人数</t>
  </si>
  <si>
    <t>其中：职业伤害保障参保人数</t>
  </si>
  <si>
    <t xml:space="preserve">       1.单位</t>
  </si>
  <si>
    <t xml:space="preserve">       2.个人</t>
  </si>
  <si>
    <t xml:space="preserve">    (六)缴纳当年工伤保险费</t>
  </si>
  <si>
    <t xml:space="preserve">   (六)全年领取失业保险金人月数</t>
  </si>
  <si>
    <t>人月</t>
  </si>
  <si>
    <t xml:space="preserve">        其中:按缴费基数缴纳的工伤保险费</t>
  </si>
  <si>
    <t xml:space="preserve">   (七)代缴医疗保险人月数</t>
  </si>
  <si>
    <t xml:space="preserve">    (七)享受工伤保险待遇全年累计人数</t>
  </si>
  <si>
    <t>五、其他支出</t>
    <phoneticPr fontId="13" type="noConversion"/>
  </si>
  <si>
    <t>四、转移支出</t>
    <phoneticPr fontId="13" type="noConversion"/>
  </si>
  <si>
    <t>第 9 页</t>
    <phoneticPr fontId="13" type="noConversion"/>
  </si>
  <si>
    <r>
      <t>第 10</t>
    </r>
    <r>
      <rPr>
        <sz val="12"/>
        <color indexed="8"/>
        <rFont val="宋体"/>
        <charset val="134"/>
      </rPr>
      <t xml:space="preserve"> 页</t>
    </r>
    <phoneticPr fontId="13" type="noConversion"/>
  </si>
  <si>
    <r>
      <t>第 11</t>
    </r>
    <r>
      <rPr>
        <sz val="12"/>
        <color indexed="8"/>
        <rFont val="宋体"/>
        <charset val="134"/>
      </rPr>
      <t xml:space="preserve"> 页</t>
    </r>
    <phoneticPr fontId="13" type="noConversion"/>
  </si>
  <si>
    <t>附件3-1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</si>
</sst>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 ;\-#,##0.00;;"/>
    <numFmt numFmtId="177" formatCode="#,##0.00_ ;\-#,##0.00"/>
    <numFmt numFmtId="178" formatCode="#,##0_ ;\-#,##0;;"/>
  </numFmts>
  <fonts count="37" x14ac:knownFonts="1">
    <font>
      <sz val="11"/>
      <color theme="1"/>
      <name val="宋体"/>
      <family val="2"/>
      <scheme val="minor"/>
    </font>
    <font>
      <sz val="10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b/>
      <sz val="12"/>
      <color indexed="8"/>
      <name val="宋体"/>
      <charset val="134"/>
    </font>
    <font>
      <b/>
      <sz val="15"/>
      <color indexed="8"/>
      <name val="华文中宋"/>
      <charset val="134"/>
    </font>
    <font>
      <sz val="12"/>
      <name val="宋体"/>
      <charset val="134"/>
    </font>
    <font>
      <sz val="12"/>
      <color indexed="9"/>
      <name val="宋体"/>
      <charset val="134"/>
    </font>
    <font>
      <sz val="10"/>
      <color indexed="9"/>
      <name val="宋体"/>
      <charset val="134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b/>
      <sz val="23"/>
      <color indexed="8"/>
      <name val="宋体"/>
      <family val="3"/>
      <charset val="134"/>
      <scheme val="major"/>
    </font>
    <font>
      <b/>
      <sz val="23"/>
      <name val="宋体"/>
      <family val="3"/>
      <charset val="134"/>
      <scheme val="major"/>
    </font>
    <font>
      <b/>
      <sz val="11"/>
      <color theme="1"/>
      <name val="宋体"/>
      <family val="3"/>
      <charset val="134"/>
      <scheme val="major"/>
    </font>
    <font>
      <b/>
      <sz val="23"/>
      <color indexed="9"/>
      <name val="宋体"/>
      <family val="3"/>
      <charset val="134"/>
      <scheme val="major"/>
    </font>
    <font>
      <b/>
      <sz val="27"/>
      <name val="宋体"/>
      <family val="3"/>
      <charset val="134"/>
      <scheme val="major"/>
    </font>
    <font>
      <b/>
      <sz val="9"/>
      <color indexed="8"/>
      <name val="宋体"/>
      <family val="3"/>
      <charset val="134"/>
      <scheme val="major"/>
    </font>
    <font>
      <b/>
      <sz val="29"/>
      <color indexed="8"/>
      <name val="宋体"/>
      <family val="3"/>
      <charset val="134"/>
      <scheme val="major"/>
    </font>
    <font>
      <b/>
      <sz val="11"/>
      <color indexed="8"/>
      <name val="宋体"/>
      <family val="3"/>
      <charset val="134"/>
      <scheme val="major"/>
    </font>
    <font>
      <b/>
      <sz val="10"/>
      <color indexed="8"/>
      <name val="宋体"/>
      <family val="3"/>
      <charset val="134"/>
      <scheme val="major"/>
    </font>
    <font>
      <b/>
      <sz val="8"/>
      <color indexed="8"/>
      <name val="宋体"/>
      <family val="3"/>
      <charset val="134"/>
      <scheme val="major"/>
    </font>
    <font>
      <b/>
      <sz val="10"/>
      <name val="宋体"/>
      <family val="3"/>
      <charset val="134"/>
      <scheme val="major"/>
    </font>
    <font>
      <b/>
      <sz val="27"/>
      <color indexed="8"/>
      <name val="宋体"/>
      <family val="3"/>
      <charset val="134"/>
      <scheme val="major"/>
    </font>
    <font>
      <b/>
      <sz val="9"/>
      <color indexed="8"/>
      <name val="宋体"/>
      <family val="3"/>
      <charset val="134"/>
    </font>
    <font>
      <b/>
      <sz val="29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4"/>
      <name val="黑体"/>
      <family val="3"/>
      <charset val="134"/>
    </font>
    <font>
      <sz val="14"/>
      <color theme="1"/>
      <name val="黑体"/>
      <family val="3"/>
      <charset val="134"/>
    </font>
  </fonts>
  <fills count="201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rgb="FFFFFF99"/>
        <bgColor indexed="64"/>
      </patternFill>
    </fill>
  </fills>
  <borders count="22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1166">
    <xf numFmtId="0" fontId="0" fillId="0" borderId="0" xfId="0"/>
    <xf numFmtId="0" fontId="1" fillId="2" borderId="1" xfId="1" applyFont="1" applyFill="1" applyBorder="1"/>
    <xf numFmtId="0" fontId="5" fillId="10" borderId="9" xfId="1" applyFont="1" applyFill="1" applyBorder="1" applyAlignment="1">
      <alignment vertical="center"/>
    </xf>
    <xf numFmtId="0" fontId="5" fillId="10" borderId="9" xfId="1" applyFont="1" applyFill="1" applyBorder="1" applyAlignment="1">
      <alignment vertical="center"/>
    </xf>
    <xf numFmtId="0" fontId="3" fillId="4" borderId="3" xfId="1" applyFont="1" applyFill="1" applyBorder="1" applyAlignment="1">
      <alignment vertical="center"/>
    </xf>
    <xf numFmtId="0" fontId="3" fillId="4" borderId="3" xfId="1" applyFont="1" applyFill="1" applyBorder="1" applyAlignment="1">
      <alignment vertical="center"/>
    </xf>
    <xf numFmtId="0" fontId="5" fillId="10" borderId="9" xfId="1" applyFont="1" applyFill="1" applyBorder="1" applyAlignment="1">
      <alignment vertical="center"/>
    </xf>
    <xf numFmtId="0" fontId="3" fillId="4" borderId="3" xfId="1" applyFont="1" applyFill="1" applyBorder="1" applyAlignment="1">
      <alignment vertical="center"/>
    </xf>
    <xf numFmtId="0" fontId="3" fillId="4" borderId="3" xfId="1" applyFont="1" applyFill="1" applyBorder="1" applyAlignment="1">
      <alignment vertical="center"/>
    </xf>
    <xf numFmtId="0" fontId="5" fillId="11" borderId="10" xfId="1" applyFont="1" applyFill="1" applyBorder="1" applyAlignment="1">
      <alignment horizontal="right" vertical="center"/>
    </xf>
    <xf numFmtId="0" fontId="3" fillId="4" borderId="3" xfId="1" applyFont="1" applyFill="1" applyBorder="1" applyAlignment="1">
      <alignment vertical="center"/>
    </xf>
    <xf numFmtId="0" fontId="3" fillId="4" borderId="3" xfId="1" applyFont="1" applyFill="1" applyBorder="1" applyAlignment="1">
      <alignment vertical="center"/>
    </xf>
    <xf numFmtId="0" fontId="5" fillId="11" borderId="10" xfId="1" applyFont="1" applyFill="1" applyBorder="1" applyAlignment="1">
      <alignment horizontal="right" vertical="center"/>
    </xf>
    <xf numFmtId="0" fontId="4" fillId="7" borderId="6" xfId="1" applyFont="1" applyFill="1" applyBorder="1"/>
    <xf numFmtId="0" fontId="4" fillId="7" borderId="6" xfId="1" applyFont="1" applyFill="1" applyBorder="1"/>
    <xf numFmtId="0" fontId="5" fillId="11" borderId="10" xfId="1" applyFont="1" applyFill="1" applyBorder="1" applyAlignment="1">
      <alignment horizontal="right" vertical="center"/>
    </xf>
    <xf numFmtId="0" fontId="3" fillId="4" borderId="3" xfId="1" applyFont="1" applyFill="1" applyBorder="1" applyAlignment="1">
      <alignment vertical="center"/>
    </xf>
    <xf numFmtId="0" fontId="3" fillId="4" borderId="3" xfId="1" applyFont="1" applyFill="1" applyBorder="1" applyAlignment="1">
      <alignment vertical="center"/>
    </xf>
    <xf numFmtId="0" fontId="4" fillId="7" borderId="6" xfId="1" applyFont="1" applyFill="1" applyBorder="1"/>
    <xf numFmtId="0" fontId="3" fillId="4" borderId="3" xfId="1" applyFont="1" applyFill="1" applyBorder="1" applyAlignment="1">
      <alignment vertical="center"/>
    </xf>
    <xf numFmtId="0" fontId="3" fillId="4" borderId="3" xfId="1" applyFont="1" applyFill="1" applyBorder="1" applyAlignment="1">
      <alignment vertical="center"/>
    </xf>
    <xf numFmtId="0" fontId="5" fillId="11" borderId="10" xfId="1" applyFont="1" applyFill="1" applyBorder="1" applyAlignment="1">
      <alignment horizontal="right" vertical="center"/>
    </xf>
    <xf numFmtId="0" fontId="3" fillId="4" borderId="3" xfId="1" applyFont="1" applyFill="1" applyBorder="1" applyAlignment="1">
      <alignment vertical="center"/>
    </xf>
    <xf numFmtId="0" fontId="3" fillId="4" borderId="3" xfId="1" applyFont="1" applyFill="1" applyBorder="1" applyAlignment="1">
      <alignment vertical="center"/>
    </xf>
    <xf numFmtId="0" fontId="4" fillId="7" borderId="6" xfId="1" applyFont="1" applyFill="1" applyBorder="1"/>
    <xf numFmtId="0" fontId="5" fillId="11" borderId="10" xfId="1" applyFont="1" applyFill="1" applyBorder="1" applyAlignment="1">
      <alignment horizontal="right" vertical="center"/>
    </xf>
    <xf numFmtId="0" fontId="5" fillId="11" borderId="10" xfId="1" applyFont="1" applyFill="1" applyBorder="1" applyAlignment="1">
      <alignment horizontal="right" vertical="center"/>
    </xf>
    <xf numFmtId="0" fontId="5" fillId="11" borderId="10" xfId="1" applyFont="1" applyFill="1" applyBorder="1" applyAlignment="1">
      <alignment horizontal="right" vertical="center"/>
    </xf>
    <xf numFmtId="0" fontId="5" fillId="10" borderId="9" xfId="1" applyFont="1" applyFill="1" applyBorder="1" applyAlignment="1">
      <alignment vertical="center"/>
    </xf>
    <xf numFmtId="0" fontId="5" fillId="12" borderId="11" xfId="1" applyFont="1" applyFill="1" applyBorder="1" applyAlignment="1">
      <alignment vertical="center"/>
    </xf>
    <xf numFmtId="0" fontId="3" fillId="13" borderId="12" xfId="1" applyFont="1" applyFill="1" applyBorder="1" applyAlignment="1">
      <alignment vertical="center"/>
    </xf>
    <xf numFmtId="0" fontId="3" fillId="13" borderId="12" xfId="1" applyFont="1" applyFill="1" applyBorder="1" applyAlignment="1">
      <alignment vertical="center"/>
    </xf>
    <xf numFmtId="0" fontId="5" fillId="14" borderId="13" xfId="1" applyFont="1" applyFill="1" applyBorder="1" applyAlignment="1">
      <alignment vertical="center"/>
    </xf>
    <xf numFmtId="0" fontId="3" fillId="13" borderId="12" xfId="1" applyFont="1" applyFill="1" applyBorder="1" applyAlignment="1">
      <alignment vertical="center"/>
    </xf>
    <xf numFmtId="0" fontId="5" fillId="15" borderId="14" xfId="1" applyFont="1" applyFill="1" applyBorder="1" applyAlignment="1">
      <alignment horizontal="right" vertical="center"/>
    </xf>
    <xf numFmtId="0" fontId="5" fillId="14" borderId="13" xfId="1" applyFont="1" applyFill="1" applyBorder="1" applyAlignment="1">
      <alignment vertical="center"/>
    </xf>
    <xf numFmtId="0" fontId="3" fillId="16" borderId="15" xfId="1" applyFont="1" applyFill="1" applyBorder="1" applyAlignment="1">
      <alignment vertical="center"/>
    </xf>
    <xf numFmtId="0" fontId="5" fillId="17" borderId="16" xfId="1" applyFont="1" applyFill="1" applyBorder="1" applyAlignment="1">
      <alignment horizontal="right" vertical="center"/>
    </xf>
    <xf numFmtId="0" fontId="5" fillId="12" borderId="11" xfId="1" applyFont="1" applyFill="1" applyBorder="1" applyAlignment="1">
      <alignment vertical="center"/>
    </xf>
    <xf numFmtId="0" fontId="4" fillId="18" borderId="17" xfId="1" applyFont="1" applyFill="1" applyBorder="1"/>
    <xf numFmtId="0" fontId="5" fillId="17" borderId="16" xfId="1" applyFont="1" applyFill="1" applyBorder="1" applyAlignment="1">
      <alignment horizontal="right" vertical="center"/>
    </xf>
    <xf numFmtId="0" fontId="5" fillId="19" borderId="18" xfId="1" applyFont="1" applyFill="1" applyBorder="1" applyAlignment="1">
      <alignment horizontal="left" vertical="center"/>
    </xf>
    <xf numFmtId="0" fontId="3" fillId="13" borderId="12" xfId="1" applyFont="1" applyFill="1" applyBorder="1" applyAlignment="1">
      <alignment vertical="center"/>
    </xf>
    <xf numFmtId="0" fontId="4" fillId="20" borderId="19" xfId="1" applyFont="1" applyFill="1" applyBorder="1"/>
    <xf numFmtId="0" fontId="4" fillId="20" borderId="19" xfId="1" applyFont="1" applyFill="1" applyBorder="1"/>
    <xf numFmtId="0" fontId="3" fillId="13" borderId="12" xfId="1" applyFont="1" applyFill="1" applyBorder="1" applyAlignment="1">
      <alignment vertical="center"/>
    </xf>
    <xf numFmtId="0" fontId="5" fillId="15" borderId="14" xfId="1" applyFont="1" applyFill="1" applyBorder="1" applyAlignment="1">
      <alignment horizontal="right" vertical="center"/>
    </xf>
    <xf numFmtId="0" fontId="5" fillId="14" borderId="13" xfId="1" applyFont="1" applyFill="1" applyBorder="1" applyAlignment="1">
      <alignment vertical="center"/>
    </xf>
    <xf numFmtId="0" fontId="5" fillId="21" borderId="20" xfId="1" applyFont="1" applyFill="1" applyBorder="1" applyAlignment="1">
      <alignment horizontal="left" vertical="center"/>
    </xf>
    <xf numFmtId="0" fontId="4" fillId="20" borderId="19" xfId="1" applyFont="1" applyFill="1" applyBorder="1"/>
    <xf numFmtId="0" fontId="4" fillId="20" borderId="19" xfId="1" applyFont="1" applyFill="1" applyBorder="1"/>
    <xf numFmtId="0" fontId="5" fillId="14" borderId="13" xfId="1" applyFont="1" applyFill="1" applyBorder="1" applyAlignment="1">
      <alignment vertical="center"/>
    </xf>
    <xf numFmtId="0" fontId="5" fillId="15" borderId="14" xfId="1" applyFont="1" applyFill="1" applyBorder="1" applyAlignment="1">
      <alignment horizontal="right" vertical="center"/>
    </xf>
    <xf numFmtId="0" fontId="5" fillId="15" borderId="14" xfId="1" applyFont="1" applyFill="1" applyBorder="1" applyAlignment="1">
      <alignment horizontal="right" vertical="center"/>
    </xf>
    <xf numFmtId="0" fontId="5" fillId="22" borderId="21" xfId="1" applyFont="1" applyFill="1" applyBorder="1" applyAlignment="1">
      <alignment horizontal="center" vertical="center" wrapText="1"/>
    </xf>
    <xf numFmtId="0" fontId="3" fillId="27" borderId="26" xfId="1" applyFont="1" applyFill="1" applyBorder="1" applyAlignment="1">
      <alignment vertical="center"/>
    </xf>
    <xf numFmtId="0" fontId="5" fillId="24" borderId="23" xfId="1" applyFont="1" applyFill="1" applyBorder="1" applyAlignment="1">
      <alignment horizontal="center" vertical="center" wrapText="1"/>
    </xf>
    <xf numFmtId="0" fontId="5" fillId="25" borderId="24" xfId="1" applyFont="1" applyFill="1" applyBorder="1" applyAlignment="1">
      <alignment horizontal="center" vertical="center" wrapText="1"/>
    </xf>
    <xf numFmtId="0" fontId="5" fillId="25" borderId="24" xfId="1" applyFont="1" applyFill="1" applyBorder="1" applyAlignment="1">
      <alignment horizontal="center" vertical="center" wrapText="1"/>
    </xf>
    <xf numFmtId="0" fontId="5" fillId="25" borderId="24" xfId="1" applyFont="1" applyFill="1" applyBorder="1" applyAlignment="1">
      <alignment horizontal="center" vertical="center" wrapText="1"/>
    </xf>
    <xf numFmtId="0" fontId="5" fillId="25" borderId="24" xfId="1" applyFont="1" applyFill="1" applyBorder="1" applyAlignment="1">
      <alignment horizontal="center" vertical="center" wrapText="1"/>
    </xf>
    <xf numFmtId="0" fontId="5" fillId="26" borderId="25" xfId="1" applyFont="1" applyFill="1" applyBorder="1" applyAlignment="1">
      <alignment horizontal="center" vertical="center" wrapText="1"/>
    </xf>
    <xf numFmtId="0" fontId="5" fillId="28" borderId="27" xfId="1" applyFont="1" applyFill="1" applyBorder="1" applyAlignment="1">
      <alignment horizontal="center" vertical="center" wrapText="1"/>
    </xf>
    <xf numFmtId="0" fontId="5" fillId="23" borderId="22" xfId="1" applyFont="1" applyFill="1" applyBorder="1" applyAlignment="1">
      <alignment horizontal="center" vertical="center" wrapText="1"/>
    </xf>
    <xf numFmtId="0" fontId="5" fillId="23" borderId="22" xfId="1" applyFont="1" applyFill="1" applyBorder="1" applyAlignment="1">
      <alignment horizontal="center" vertical="center" wrapText="1"/>
    </xf>
    <xf numFmtId="0" fontId="5" fillId="23" borderId="22" xfId="1" applyFont="1" applyFill="1" applyBorder="1" applyAlignment="1">
      <alignment horizontal="center" vertical="center" wrapText="1"/>
    </xf>
    <xf numFmtId="0" fontId="5" fillId="23" borderId="22" xfId="1" applyFont="1" applyFill="1" applyBorder="1" applyAlignment="1">
      <alignment horizontal="center" vertical="center" wrapText="1"/>
    </xf>
    <xf numFmtId="0" fontId="5" fillId="23" borderId="22" xfId="1" applyFont="1" applyFill="1" applyBorder="1" applyAlignment="1">
      <alignment horizontal="center" vertical="center" wrapText="1"/>
    </xf>
    <xf numFmtId="0" fontId="5" fillId="24" borderId="23" xfId="1" applyFont="1" applyFill="1" applyBorder="1" applyAlignment="1">
      <alignment horizontal="center" vertical="center" wrapText="1"/>
    </xf>
    <xf numFmtId="0" fontId="5" fillId="25" borderId="24" xfId="1" applyFont="1" applyFill="1" applyBorder="1" applyAlignment="1">
      <alignment horizontal="center" vertical="center" wrapText="1"/>
    </xf>
    <xf numFmtId="0" fontId="5" fillId="25" borderId="24" xfId="1" applyFont="1" applyFill="1" applyBorder="1" applyAlignment="1">
      <alignment horizontal="center" vertical="center" wrapText="1"/>
    </xf>
    <xf numFmtId="0" fontId="5" fillId="25" borderId="24" xfId="1" applyFont="1" applyFill="1" applyBorder="1" applyAlignment="1">
      <alignment horizontal="center" vertical="center" wrapText="1"/>
    </xf>
    <xf numFmtId="0" fontId="5" fillId="25" borderId="24" xfId="1" applyFont="1" applyFill="1" applyBorder="1" applyAlignment="1">
      <alignment horizontal="center" vertical="center" wrapText="1"/>
    </xf>
    <xf numFmtId="0" fontId="5" fillId="25" borderId="24" xfId="1" applyFont="1" applyFill="1" applyBorder="1" applyAlignment="1">
      <alignment horizontal="center" vertical="center" wrapText="1"/>
    </xf>
    <xf numFmtId="0" fontId="5" fillId="25" borderId="24" xfId="1" applyFont="1" applyFill="1" applyBorder="1" applyAlignment="1">
      <alignment horizontal="center" vertical="center" wrapText="1"/>
    </xf>
    <xf numFmtId="0" fontId="5" fillId="25" borderId="24" xfId="1" applyFont="1" applyFill="1" applyBorder="1" applyAlignment="1">
      <alignment horizontal="center" vertical="center" wrapText="1"/>
    </xf>
    <xf numFmtId="0" fontId="5" fillId="25" borderId="24" xfId="1" applyFont="1" applyFill="1" applyBorder="1" applyAlignment="1">
      <alignment horizontal="center" vertical="center" wrapText="1"/>
    </xf>
    <xf numFmtId="0" fontId="5" fillId="25" borderId="24" xfId="1" applyFont="1" applyFill="1" applyBorder="1" applyAlignment="1">
      <alignment horizontal="center" vertical="center" wrapText="1"/>
    </xf>
    <xf numFmtId="0" fontId="5" fillId="25" borderId="24" xfId="1" applyFont="1" applyFill="1" applyBorder="1" applyAlignment="1">
      <alignment horizontal="center" vertical="center" wrapText="1"/>
    </xf>
    <xf numFmtId="0" fontId="5" fillId="26" borderId="25" xfId="1" applyFont="1" applyFill="1" applyBorder="1" applyAlignment="1">
      <alignment horizontal="center" vertical="center" wrapText="1"/>
    </xf>
    <xf numFmtId="0" fontId="5" fillId="29" borderId="28" xfId="1" applyFont="1" applyFill="1" applyBorder="1" applyAlignment="1">
      <alignment vertical="center"/>
    </xf>
    <xf numFmtId="0" fontId="5" fillId="30" borderId="29" xfId="1" applyFont="1" applyFill="1" applyBorder="1" applyAlignment="1">
      <alignment vertical="center"/>
    </xf>
    <xf numFmtId="176" fontId="5" fillId="199" borderId="30" xfId="1" applyNumberFormat="1" applyFont="1" applyFill="1" applyBorder="1" applyAlignment="1">
      <alignment horizontal="right" vertical="center"/>
    </xf>
    <xf numFmtId="176" fontId="5" fillId="199" borderId="31" xfId="1" applyNumberFormat="1" applyFont="1" applyFill="1" applyBorder="1" applyAlignment="1">
      <alignment horizontal="right" vertical="center"/>
    </xf>
    <xf numFmtId="176" fontId="5" fillId="199" borderId="32" xfId="1" applyNumberFormat="1" applyFont="1" applyFill="1" applyBorder="1" applyAlignment="1">
      <alignment horizontal="right" vertical="center"/>
    </xf>
    <xf numFmtId="176" fontId="5" fillId="199" borderId="33" xfId="1" applyNumberFormat="1" applyFont="1" applyFill="1" applyBorder="1" applyAlignment="1">
      <alignment horizontal="right" vertical="center"/>
    </xf>
    <xf numFmtId="176" fontId="5" fillId="199" borderId="34" xfId="1" applyNumberFormat="1" applyFont="1" applyFill="1" applyBorder="1" applyAlignment="1">
      <alignment horizontal="right" vertical="center"/>
    </xf>
    <xf numFmtId="0" fontId="5" fillId="29" borderId="28" xfId="1" applyFont="1" applyFill="1" applyBorder="1" applyAlignment="1">
      <alignment vertical="center"/>
    </xf>
    <xf numFmtId="0" fontId="5" fillId="31" borderId="35" xfId="1" applyFont="1" applyFill="1" applyBorder="1" applyAlignment="1">
      <alignment vertical="center"/>
    </xf>
    <xf numFmtId="0" fontId="5" fillId="29" borderId="28" xfId="1" applyFont="1" applyFill="1" applyBorder="1" applyAlignment="1">
      <alignment vertical="center"/>
    </xf>
    <xf numFmtId="0" fontId="5" fillId="31" borderId="35" xfId="1" applyFont="1" applyFill="1" applyBorder="1" applyAlignment="1">
      <alignment vertical="center"/>
    </xf>
    <xf numFmtId="0" fontId="4" fillId="32" borderId="36" xfId="1" applyFont="1" applyFill="1" applyBorder="1"/>
    <xf numFmtId="0" fontId="5" fillId="31" borderId="35" xfId="1" applyFont="1" applyFill="1" applyBorder="1" applyAlignment="1">
      <alignment vertical="center"/>
    </xf>
    <xf numFmtId="0" fontId="4" fillId="32" borderId="36" xfId="1" applyFont="1" applyFill="1" applyBorder="1"/>
    <xf numFmtId="0" fontId="5" fillId="31" borderId="35" xfId="1" applyFont="1" applyFill="1" applyBorder="1" applyAlignment="1">
      <alignment vertical="center"/>
    </xf>
    <xf numFmtId="0" fontId="5" fillId="29" borderId="28" xfId="1" applyFont="1" applyFill="1" applyBorder="1" applyAlignment="1">
      <alignment vertical="center"/>
    </xf>
    <xf numFmtId="0" fontId="5" fillId="31" borderId="35" xfId="1" applyFont="1" applyFill="1" applyBorder="1" applyAlignment="1">
      <alignment vertical="center"/>
    </xf>
    <xf numFmtId="0" fontId="4" fillId="32" borderId="36" xfId="1" applyFont="1" applyFill="1" applyBorder="1"/>
    <xf numFmtId="0" fontId="5" fillId="31" borderId="35" xfId="1" applyFont="1" applyFill="1" applyBorder="1" applyAlignment="1">
      <alignment vertical="center"/>
    </xf>
    <xf numFmtId="0" fontId="4" fillId="32" borderId="36" xfId="1" applyFont="1" applyFill="1" applyBorder="1"/>
    <xf numFmtId="0" fontId="5" fillId="33" borderId="37" xfId="1" applyFont="1" applyFill="1" applyBorder="1" applyAlignment="1">
      <alignment vertical="center" wrapText="1"/>
    </xf>
    <xf numFmtId="0" fontId="4" fillId="32" borderId="36" xfId="1" applyFont="1" applyFill="1" applyBorder="1"/>
    <xf numFmtId="0" fontId="5" fillId="33" borderId="37" xfId="1" applyFont="1" applyFill="1" applyBorder="1" applyAlignment="1">
      <alignment vertical="center" wrapText="1"/>
    </xf>
    <xf numFmtId="0" fontId="5" fillId="29" borderId="28" xfId="1" applyFont="1" applyFill="1" applyBorder="1" applyAlignment="1">
      <alignment vertical="center"/>
    </xf>
    <xf numFmtId="0" fontId="5" fillId="31" borderId="35" xfId="1" applyFont="1" applyFill="1" applyBorder="1" applyAlignment="1">
      <alignment vertical="center"/>
    </xf>
    <xf numFmtId="0" fontId="5" fillId="29" borderId="28" xfId="1" applyFont="1" applyFill="1" applyBorder="1" applyAlignment="1">
      <alignment vertical="center"/>
    </xf>
    <xf numFmtId="0" fontId="5" fillId="31" borderId="35" xfId="1" applyFont="1" applyFill="1" applyBorder="1" applyAlignment="1">
      <alignment vertical="center"/>
    </xf>
    <xf numFmtId="0" fontId="5" fillId="29" borderId="28" xfId="1" applyFont="1" applyFill="1" applyBorder="1" applyAlignment="1">
      <alignment vertical="center"/>
    </xf>
    <xf numFmtId="0" fontId="5" fillId="31" borderId="35" xfId="1" applyFont="1" applyFill="1" applyBorder="1" applyAlignment="1">
      <alignment vertical="center"/>
    </xf>
    <xf numFmtId="0" fontId="4" fillId="32" borderId="36" xfId="1" applyFont="1" applyFill="1" applyBorder="1"/>
    <xf numFmtId="0" fontId="5" fillId="31" borderId="35" xfId="1" applyFont="1" applyFill="1" applyBorder="1" applyAlignment="1">
      <alignment vertical="center"/>
    </xf>
    <xf numFmtId="0" fontId="4" fillId="32" borderId="36" xfId="1" applyFont="1" applyFill="1" applyBorder="1"/>
    <xf numFmtId="0" fontId="5" fillId="33" borderId="37" xfId="1" applyFont="1" applyFill="1" applyBorder="1" applyAlignment="1">
      <alignment vertical="center" wrapText="1"/>
    </xf>
    <xf numFmtId="0" fontId="4" fillId="32" borderId="36" xfId="1" applyFont="1" applyFill="1" applyBorder="1"/>
    <xf numFmtId="0" fontId="5" fillId="33" borderId="37" xfId="1" applyFont="1" applyFill="1" applyBorder="1" applyAlignment="1">
      <alignment vertical="center" wrapText="1"/>
    </xf>
    <xf numFmtId="0" fontId="5" fillId="29" borderId="28" xfId="1" applyFont="1" applyFill="1" applyBorder="1" applyAlignment="1">
      <alignment vertical="center"/>
    </xf>
    <xf numFmtId="0" fontId="5" fillId="31" borderId="35" xfId="1" applyFont="1" applyFill="1" applyBorder="1" applyAlignment="1">
      <alignment vertical="center"/>
    </xf>
    <xf numFmtId="0" fontId="5" fillId="29" borderId="28" xfId="1" applyFont="1" applyFill="1" applyBorder="1" applyAlignment="1">
      <alignment vertical="center"/>
    </xf>
    <xf numFmtId="0" fontId="5" fillId="31" borderId="35" xfId="1" applyFont="1" applyFill="1" applyBorder="1" applyAlignment="1">
      <alignment vertical="center"/>
    </xf>
    <xf numFmtId="176" fontId="5" fillId="199" borderId="38" xfId="1" applyNumberFormat="1" applyFont="1" applyFill="1" applyBorder="1" applyAlignment="1">
      <alignment horizontal="right" vertical="center"/>
    </xf>
    <xf numFmtId="0" fontId="6" fillId="34" borderId="39" xfId="1" applyFont="1" applyFill="1" applyBorder="1" applyAlignment="1">
      <alignment vertical="center"/>
    </xf>
    <xf numFmtId="0" fontId="6" fillId="35" borderId="40" xfId="1" applyFont="1" applyFill="1" applyBorder="1" applyAlignment="1">
      <alignment vertical="center"/>
    </xf>
    <xf numFmtId="0" fontId="3" fillId="4" borderId="3" xfId="1" applyFont="1" applyFill="1" applyBorder="1" applyAlignment="1">
      <alignment vertical="center"/>
    </xf>
    <xf numFmtId="0" fontId="3" fillId="4" borderId="3" xfId="1" applyFont="1" applyFill="1" applyBorder="1" applyAlignment="1">
      <alignment vertical="center"/>
    </xf>
    <xf numFmtId="0" fontId="6" fillId="35" borderId="40" xfId="1" applyFont="1" applyFill="1" applyBorder="1" applyAlignment="1">
      <alignment vertical="center"/>
    </xf>
    <xf numFmtId="0" fontId="3" fillId="4" borderId="3" xfId="1" applyFont="1" applyFill="1" applyBorder="1" applyAlignment="1">
      <alignment vertical="center"/>
    </xf>
    <xf numFmtId="0" fontId="3" fillId="4" borderId="3" xfId="1" applyFont="1" applyFill="1" applyBorder="1" applyAlignment="1">
      <alignment vertical="center"/>
    </xf>
    <xf numFmtId="0" fontId="6" fillId="35" borderId="40" xfId="1" applyFont="1" applyFill="1" applyBorder="1" applyAlignment="1">
      <alignment vertical="center"/>
    </xf>
    <xf numFmtId="0" fontId="3" fillId="4" borderId="3" xfId="1" applyFont="1" applyFill="1" applyBorder="1" applyAlignment="1">
      <alignment vertical="center"/>
    </xf>
    <xf numFmtId="0" fontId="3" fillId="4" borderId="3" xfId="1" applyFont="1" applyFill="1" applyBorder="1" applyAlignment="1">
      <alignment vertical="center"/>
    </xf>
    <xf numFmtId="0" fontId="6" fillId="35" borderId="40" xfId="1" applyFont="1" applyFill="1" applyBorder="1" applyAlignment="1">
      <alignment vertical="center"/>
    </xf>
    <xf numFmtId="0" fontId="4" fillId="36" borderId="41" xfId="1" applyFont="1" applyFill="1" applyBorder="1"/>
    <xf numFmtId="0" fontId="4" fillId="36" borderId="41" xfId="1" applyFont="1" applyFill="1" applyBorder="1"/>
    <xf numFmtId="0" fontId="4" fillId="36" borderId="41" xfId="1" applyFont="1" applyFill="1" applyBorder="1"/>
    <xf numFmtId="0" fontId="3" fillId="4" borderId="3" xfId="1" applyFont="1" applyFill="1" applyBorder="1" applyAlignment="1">
      <alignment vertical="center"/>
    </xf>
    <xf numFmtId="0" fontId="3" fillId="4" borderId="3" xfId="1" applyFont="1" applyFill="1" applyBorder="1" applyAlignment="1">
      <alignment vertical="center"/>
    </xf>
    <xf numFmtId="0" fontId="6" fillId="35" borderId="40" xfId="1" applyFont="1" applyFill="1" applyBorder="1" applyAlignment="1">
      <alignment vertical="center"/>
    </xf>
    <xf numFmtId="0" fontId="3" fillId="4" borderId="3" xfId="1" applyFont="1" applyFill="1" applyBorder="1" applyAlignment="1">
      <alignment vertical="center"/>
    </xf>
    <xf numFmtId="0" fontId="3" fillId="4" borderId="3" xfId="1" applyFont="1" applyFill="1" applyBorder="1" applyAlignment="1">
      <alignment vertical="center"/>
    </xf>
    <xf numFmtId="0" fontId="6" fillId="35" borderId="40" xfId="1" applyFont="1" applyFill="1" applyBorder="1" applyAlignment="1">
      <alignment vertical="center"/>
    </xf>
    <xf numFmtId="0" fontId="3" fillId="4" borderId="3" xfId="1" applyFont="1" applyFill="1" applyBorder="1" applyAlignment="1">
      <alignment vertical="center"/>
    </xf>
    <xf numFmtId="0" fontId="3" fillId="4" borderId="3" xfId="1" applyFont="1" applyFill="1" applyBorder="1" applyAlignment="1">
      <alignment vertical="center"/>
    </xf>
    <xf numFmtId="0" fontId="6" fillId="37" borderId="42" xfId="1" applyFont="1" applyFill="1" applyBorder="1" applyAlignment="1">
      <alignment horizontal="right" vertical="center"/>
    </xf>
    <xf numFmtId="0" fontId="6" fillId="37" borderId="42" xfId="1" applyFont="1" applyFill="1" applyBorder="1" applyAlignment="1">
      <alignment horizontal="right" vertical="center"/>
    </xf>
    <xf numFmtId="0" fontId="6" fillId="37" borderId="42" xfId="1" applyFont="1" applyFill="1" applyBorder="1" applyAlignment="1">
      <alignment horizontal="right" vertical="center"/>
    </xf>
    <xf numFmtId="0" fontId="6" fillId="37" borderId="42" xfId="1" applyFont="1" applyFill="1" applyBorder="1" applyAlignment="1">
      <alignment horizontal="right" vertical="center"/>
    </xf>
    <xf numFmtId="0" fontId="5" fillId="10" borderId="9" xfId="1" applyFont="1" applyFill="1" applyBorder="1" applyAlignment="1">
      <alignment vertical="center"/>
    </xf>
    <xf numFmtId="0" fontId="5" fillId="10" borderId="9" xfId="1" applyFont="1" applyFill="1" applyBorder="1" applyAlignment="1">
      <alignment vertical="center"/>
    </xf>
    <xf numFmtId="0" fontId="5" fillId="10" borderId="9" xfId="1" applyFont="1" applyFill="1" applyBorder="1" applyAlignment="1">
      <alignment vertical="center"/>
    </xf>
    <xf numFmtId="0" fontId="3" fillId="4" borderId="3" xfId="1" applyFont="1" applyFill="1" applyBorder="1" applyAlignment="1">
      <alignment vertical="center"/>
    </xf>
    <xf numFmtId="0" fontId="5" fillId="10" borderId="9" xfId="1" applyFont="1" applyFill="1" applyBorder="1" applyAlignment="1">
      <alignment vertical="center"/>
    </xf>
    <xf numFmtId="0" fontId="5" fillId="10" borderId="9" xfId="1" applyFont="1" applyFill="1" applyBorder="1" applyAlignment="1">
      <alignment vertical="center"/>
    </xf>
    <xf numFmtId="0" fontId="5" fillId="10" borderId="9" xfId="1" applyFont="1" applyFill="1" applyBorder="1" applyAlignment="1">
      <alignment vertical="center"/>
    </xf>
    <xf numFmtId="0" fontId="3" fillId="4" borderId="3" xfId="1" applyFont="1" applyFill="1" applyBorder="1" applyAlignment="1">
      <alignment vertical="center"/>
    </xf>
    <xf numFmtId="0" fontId="5" fillId="11" borderId="10" xfId="1" applyFont="1" applyFill="1" applyBorder="1" applyAlignment="1">
      <alignment horizontal="right" vertical="center"/>
    </xf>
    <xf numFmtId="0" fontId="5" fillId="10" borderId="9" xfId="1" applyFont="1" applyFill="1" applyBorder="1" applyAlignment="1">
      <alignment vertical="center"/>
    </xf>
    <xf numFmtId="0" fontId="5" fillId="14" borderId="13" xfId="1" applyFont="1" applyFill="1" applyBorder="1" applyAlignment="1">
      <alignment vertical="center"/>
    </xf>
    <xf numFmtId="0" fontId="5" fillId="14" borderId="13" xfId="1" applyFont="1" applyFill="1" applyBorder="1" applyAlignment="1">
      <alignment vertical="center"/>
    </xf>
    <xf numFmtId="0" fontId="3" fillId="13" borderId="12" xfId="1" applyFont="1" applyFill="1" applyBorder="1" applyAlignment="1">
      <alignment vertical="center"/>
    </xf>
    <xf numFmtId="0" fontId="5" fillId="14" borderId="13" xfId="1" applyFont="1" applyFill="1" applyBorder="1" applyAlignment="1">
      <alignment vertical="center"/>
    </xf>
    <xf numFmtId="0" fontId="5" fillId="14" borderId="13" xfId="1" applyFont="1" applyFill="1" applyBorder="1" applyAlignment="1">
      <alignment vertical="center"/>
    </xf>
    <xf numFmtId="0" fontId="5" fillId="15" borderId="14" xfId="1" applyFont="1" applyFill="1" applyBorder="1" applyAlignment="1">
      <alignment horizontal="right" vertical="center"/>
    </xf>
    <xf numFmtId="0" fontId="5" fillId="15" borderId="14" xfId="1" applyFont="1" applyFill="1" applyBorder="1" applyAlignment="1">
      <alignment horizontal="right" vertical="center"/>
    </xf>
    <xf numFmtId="0" fontId="5" fillId="15" borderId="14" xfId="1" applyFont="1" applyFill="1" applyBorder="1" applyAlignment="1">
      <alignment horizontal="right" vertical="center"/>
    </xf>
    <xf numFmtId="0" fontId="5" fillId="29" borderId="28" xfId="1" applyFont="1" applyFill="1" applyBorder="1" applyAlignment="1">
      <alignment vertical="center"/>
    </xf>
    <xf numFmtId="0" fontId="5" fillId="39" borderId="44" xfId="1" applyFont="1" applyFill="1" applyBorder="1" applyAlignment="1">
      <alignment horizontal="center" vertical="center"/>
    </xf>
    <xf numFmtId="0" fontId="5" fillId="39" borderId="44" xfId="1" applyFont="1" applyFill="1" applyBorder="1" applyAlignment="1">
      <alignment horizontal="center" vertical="center"/>
    </xf>
    <xf numFmtId="0" fontId="5" fillId="39" borderId="44" xfId="1" applyFont="1" applyFill="1" applyBorder="1" applyAlignment="1">
      <alignment horizontal="center" vertical="center"/>
    </xf>
    <xf numFmtId="0" fontId="5" fillId="39" borderId="44" xfId="1" applyFont="1" applyFill="1" applyBorder="1" applyAlignment="1">
      <alignment horizontal="center" vertical="center"/>
    </xf>
    <xf numFmtId="0" fontId="5" fillId="39" borderId="44" xfId="1" applyFont="1" applyFill="1" applyBorder="1" applyAlignment="1">
      <alignment horizontal="center" vertical="center"/>
    </xf>
    <xf numFmtId="0" fontId="5" fillId="39" borderId="44" xfId="1" applyFont="1" applyFill="1" applyBorder="1" applyAlignment="1">
      <alignment horizontal="center" vertical="center"/>
    </xf>
    <xf numFmtId="0" fontId="5" fillId="39" borderId="44" xfId="1" applyFont="1" applyFill="1" applyBorder="1" applyAlignment="1">
      <alignment horizontal="center" vertical="center"/>
    </xf>
    <xf numFmtId="0" fontId="5" fillId="39" borderId="44" xfId="1" applyFont="1" applyFill="1" applyBorder="1" applyAlignment="1">
      <alignment horizontal="center" vertical="center"/>
    </xf>
    <xf numFmtId="0" fontId="5" fillId="29" borderId="28" xfId="1" applyFont="1" applyFill="1" applyBorder="1" applyAlignment="1">
      <alignment vertical="center"/>
    </xf>
    <xf numFmtId="0" fontId="5" fillId="31" borderId="35" xfId="1" applyFont="1" applyFill="1" applyBorder="1" applyAlignment="1">
      <alignment vertical="center"/>
    </xf>
    <xf numFmtId="176" fontId="5" fillId="40" borderId="45" xfId="1" applyNumberFormat="1" applyFont="1" applyFill="1" applyBorder="1" applyAlignment="1">
      <alignment horizontal="right" vertical="center"/>
    </xf>
    <xf numFmtId="0" fontId="5" fillId="31" borderId="35" xfId="1" applyFont="1" applyFill="1" applyBorder="1" applyAlignment="1">
      <alignment vertical="center"/>
    </xf>
    <xf numFmtId="176" fontId="5" fillId="40" borderId="45" xfId="1" applyNumberFormat="1" applyFont="1" applyFill="1" applyBorder="1" applyAlignment="1">
      <alignment horizontal="right" vertical="center"/>
    </xf>
    <xf numFmtId="0" fontId="5" fillId="29" borderId="28" xfId="1" applyFont="1" applyFill="1" applyBorder="1" applyAlignment="1">
      <alignment vertical="center"/>
    </xf>
    <xf numFmtId="0" fontId="5" fillId="31" borderId="35" xfId="1" applyFont="1" applyFill="1" applyBorder="1" applyAlignment="1">
      <alignment vertical="center"/>
    </xf>
    <xf numFmtId="176" fontId="5" fillId="40" borderId="45" xfId="1" applyNumberFormat="1" applyFont="1" applyFill="1" applyBorder="1" applyAlignment="1">
      <alignment horizontal="right" vertical="center"/>
    </xf>
    <xf numFmtId="0" fontId="5" fillId="31" borderId="35" xfId="1" applyFont="1" applyFill="1" applyBorder="1" applyAlignment="1">
      <alignment vertical="center"/>
    </xf>
    <xf numFmtId="176" fontId="5" fillId="40" borderId="45" xfId="1" applyNumberFormat="1" applyFont="1" applyFill="1" applyBorder="1" applyAlignment="1">
      <alignment horizontal="right" vertical="center"/>
    </xf>
    <xf numFmtId="0" fontId="5" fillId="29" borderId="28" xfId="1" applyFont="1" applyFill="1" applyBorder="1" applyAlignment="1">
      <alignment vertical="center"/>
    </xf>
    <xf numFmtId="0" fontId="5" fillId="31" borderId="35" xfId="1" applyFont="1" applyFill="1" applyBorder="1" applyAlignment="1">
      <alignment vertical="center"/>
    </xf>
    <xf numFmtId="176" fontId="5" fillId="40" borderId="45" xfId="1" applyNumberFormat="1" applyFont="1" applyFill="1" applyBorder="1" applyAlignment="1">
      <alignment horizontal="right" vertical="center"/>
    </xf>
    <xf numFmtId="0" fontId="5" fillId="31" borderId="35" xfId="1" applyFont="1" applyFill="1" applyBorder="1" applyAlignment="1">
      <alignment vertical="center"/>
    </xf>
    <xf numFmtId="176" fontId="5" fillId="40" borderId="45" xfId="1" applyNumberFormat="1" applyFont="1" applyFill="1" applyBorder="1" applyAlignment="1">
      <alignment horizontal="right" vertical="center"/>
    </xf>
    <xf numFmtId="0" fontId="5" fillId="29" borderId="28" xfId="1" applyFont="1" applyFill="1" applyBorder="1" applyAlignment="1">
      <alignment vertical="center"/>
    </xf>
    <xf numFmtId="0" fontId="5" fillId="31" borderId="35" xfId="1" applyFont="1" applyFill="1" applyBorder="1" applyAlignment="1">
      <alignment vertical="center"/>
    </xf>
    <xf numFmtId="176" fontId="5" fillId="40" borderId="45" xfId="1" applyNumberFormat="1" applyFont="1" applyFill="1" applyBorder="1" applyAlignment="1">
      <alignment horizontal="right" vertical="center"/>
    </xf>
    <xf numFmtId="0" fontId="5" fillId="31" borderId="35" xfId="1" applyFont="1" applyFill="1" applyBorder="1" applyAlignment="1">
      <alignment vertical="center"/>
    </xf>
    <xf numFmtId="176" fontId="5" fillId="40" borderId="45" xfId="1" applyNumberFormat="1" applyFont="1" applyFill="1" applyBorder="1" applyAlignment="1">
      <alignment horizontal="right" vertical="center"/>
    </xf>
    <xf numFmtId="0" fontId="4" fillId="32" borderId="36" xfId="1" applyFont="1" applyFill="1" applyBorder="1"/>
    <xf numFmtId="0" fontId="5" fillId="31" borderId="35" xfId="1" applyFont="1" applyFill="1" applyBorder="1" applyAlignment="1">
      <alignment vertical="center"/>
    </xf>
    <xf numFmtId="176" fontId="5" fillId="40" borderId="45" xfId="1" applyNumberFormat="1" applyFont="1" applyFill="1" applyBorder="1" applyAlignment="1">
      <alignment horizontal="right" vertical="center"/>
    </xf>
    <xf numFmtId="0" fontId="5" fillId="31" borderId="35" xfId="1" applyFont="1" applyFill="1" applyBorder="1" applyAlignment="1">
      <alignment vertical="center"/>
    </xf>
    <xf numFmtId="176" fontId="5" fillId="40" borderId="45" xfId="1" applyNumberFormat="1" applyFont="1" applyFill="1" applyBorder="1" applyAlignment="1">
      <alignment horizontal="right" vertical="center"/>
    </xf>
    <xf numFmtId="0" fontId="5" fillId="29" borderId="28" xfId="1" applyFont="1" applyFill="1" applyBorder="1" applyAlignment="1">
      <alignment vertical="center"/>
    </xf>
    <xf numFmtId="0" fontId="5" fillId="31" borderId="35" xfId="1" applyFont="1" applyFill="1" applyBorder="1" applyAlignment="1">
      <alignment vertical="center"/>
    </xf>
    <xf numFmtId="176" fontId="5" fillId="40" borderId="45" xfId="1" applyNumberFormat="1" applyFont="1" applyFill="1" applyBorder="1" applyAlignment="1">
      <alignment horizontal="right" vertical="center"/>
    </xf>
    <xf numFmtId="0" fontId="5" fillId="31" borderId="35" xfId="1" applyFont="1" applyFill="1" applyBorder="1" applyAlignment="1">
      <alignment vertical="center"/>
    </xf>
    <xf numFmtId="176" fontId="5" fillId="40" borderId="45" xfId="1" applyNumberFormat="1" applyFont="1" applyFill="1" applyBorder="1" applyAlignment="1">
      <alignment horizontal="right" vertical="center"/>
    </xf>
    <xf numFmtId="0" fontId="4" fillId="32" borderId="36" xfId="1" applyFont="1" applyFill="1" applyBorder="1"/>
    <xf numFmtId="0" fontId="5" fillId="31" borderId="35" xfId="1" applyFont="1" applyFill="1" applyBorder="1" applyAlignment="1">
      <alignment vertical="center"/>
    </xf>
    <xf numFmtId="176" fontId="5" fillId="40" borderId="45" xfId="1" applyNumberFormat="1" applyFont="1" applyFill="1" applyBorder="1" applyAlignment="1">
      <alignment horizontal="right" vertical="center"/>
    </xf>
    <xf numFmtId="49" fontId="5" fillId="41" borderId="46" xfId="1" applyNumberFormat="1" applyFont="1" applyFill="1" applyBorder="1" applyAlignment="1">
      <alignment horizontal="center" vertical="center"/>
    </xf>
    <xf numFmtId="49" fontId="5" fillId="41" borderId="46" xfId="1" applyNumberFormat="1" applyFont="1" applyFill="1" applyBorder="1" applyAlignment="1">
      <alignment horizontal="center" vertical="center"/>
    </xf>
    <xf numFmtId="49" fontId="5" fillId="41" borderId="46" xfId="1" applyNumberFormat="1" applyFont="1" applyFill="1" applyBorder="1" applyAlignment="1">
      <alignment horizontal="center" vertical="center"/>
    </xf>
    <xf numFmtId="49" fontId="5" fillId="41" borderId="46" xfId="1" applyNumberFormat="1" applyFont="1" applyFill="1" applyBorder="1" applyAlignment="1">
      <alignment horizontal="center" vertical="center"/>
    </xf>
    <xf numFmtId="0" fontId="5" fillId="29" borderId="28" xfId="1" applyFont="1" applyFill="1" applyBorder="1" applyAlignment="1">
      <alignment vertical="center"/>
    </xf>
    <xf numFmtId="0" fontId="5" fillId="31" borderId="35" xfId="1" applyFont="1" applyFill="1" applyBorder="1" applyAlignment="1">
      <alignment vertical="center"/>
    </xf>
    <xf numFmtId="176" fontId="5" fillId="40" borderId="45" xfId="1" applyNumberFormat="1" applyFont="1" applyFill="1" applyBorder="1" applyAlignment="1">
      <alignment horizontal="right" vertical="center"/>
    </xf>
    <xf numFmtId="49" fontId="5" fillId="41" borderId="46" xfId="1" applyNumberFormat="1" applyFont="1" applyFill="1" applyBorder="1" applyAlignment="1">
      <alignment horizontal="center" vertical="center"/>
    </xf>
    <xf numFmtId="49" fontId="5" fillId="41" borderId="46" xfId="1" applyNumberFormat="1" applyFont="1" applyFill="1" applyBorder="1" applyAlignment="1">
      <alignment horizontal="center" vertical="center"/>
    </xf>
    <xf numFmtId="49" fontId="5" fillId="41" borderId="46" xfId="1" applyNumberFormat="1" applyFont="1" applyFill="1" applyBorder="1" applyAlignment="1">
      <alignment horizontal="center" vertical="center"/>
    </xf>
    <xf numFmtId="49" fontId="5" fillId="41" borderId="46" xfId="1" applyNumberFormat="1" applyFont="1" applyFill="1" applyBorder="1" applyAlignment="1">
      <alignment horizontal="center" vertical="center"/>
    </xf>
    <xf numFmtId="0" fontId="5" fillId="29" borderId="28" xfId="1" applyFont="1" applyFill="1" applyBorder="1" applyAlignment="1">
      <alignment vertical="center"/>
    </xf>
    <xf numFmtId="0" fontId="5" fillId="31" borderId="35" xfId="1" applyFont="1" applyFill="1" applyBorder="1" applyAlignment="1">
      <alignment vertical="center"/>
    </xf>
    <xf numFmtId="0" fontId="5" fillId="31" borderId="35" xfId="1" applyFont="1" applyFill="1" applyBorder="1" applyAlignment="1">
      <alignment vertical="center"/>
    </xf>
    <xf numFmtId="0" fontId="5" fillId="29" borderId="28" xfId="1" applyFont="1" applyFill="1" applyBorder="1" applyAlignment="1">
      <alignment vertical="center"/>
    </xf>
    <xf numFmtId="0" fontId="5" fillId="31" borderId="35" xfId="1" applyFont="1" applyFill="1" applyBorder="1" applyAlignment="1">
      <alignment vertical="center"/>
    </xf>
    <xf numFmtId="176" fontId="5" fillId="40" borderId="45" xfId="1" applyNumberFormat="1" applyFont="1" applyFill="1" applyBorder="1" applyAlignment="1">
      <alignment horizontal="right" vertical="center"/>
    </xf>
    <xf numFmtId="0" fontId="5" fillId="31" borderId="35" xfId="1" applyFont="1" applyFill="1" applyBorder="1" applyAlignment="1">
      <alignment vertical="center"/>
    </xf>
    <xf numFmtId="176" fontId="5" fillId="40" borderId="45" xfId="1" applyNumberFormat="1" applyFont="1" applyFill="1" applyBorder="1" applyAlignment="1">
      <alignment horizontal="right" vertical="center"/>
    </xf>
    <xf numFmtId="0" fontId="4" fillId="32" borderId="36" xfId="1" applyFont="1" applyFill="1" applyBorder="1"/>
    <xf numFmtId="0" fontId="5" fillId="33" borderId="37" xfId="1" applyFont="1" applyFill="1" applyBorder="1" applyAlignment="1">
      <alignment vertical="center" wrapText="1"/>
    </xf>
    <xf numFmtId="176" fontId="5" fillId="40" borderId="45" xfId="1" applyNumberFormat="1" applyFont="1" applyFill="1" applyBorder="1" applyAlignment="1">
      <alignment horizontal="right" vertical="center"/>
    </xf>
    <xf numFmtId="0" fontId="5" fillId="33" borderId="37" xfId="1" applyFont="1" applyFill="1" applyBorder="1" applyAlignment="1">
      <alignment vertical="center" wrapText="1"/>
    </xf>
    <xf numFmtId="176" fontId="5" fillId="40" borderId="45" xfId="1" applyNumberFormat="1" applyFont="1" applyFill="1" applyBorder="1" applyAlignment="1">
      <alignment horizontal="right" vertical="center"/>
    </xf>
    <xf numFmtId="0" fontId="5" fillId="29" borderId="28" xfId="1" applyFont="1" applyFill="1" applyBorder="1" applyAlignment="1">
      <alignment vertical="center"/>
    </xf>
    <xf numFmtId="0" fontId="5" fillId="31" borderId="35" xfId="1" applyFont="1" applyFill="1" applyBorder="1" applyAlignment="1">
      <alignment vertical="center"/>
    </xf>
    <xf numFmtId="176" fontId="5" fillId="40" borderId="45" xfId="1" applyNumberFormat="1" applyFont="1" applyFill="1" applyBorder="1" applyAlignment="1">
      <alignment horizontal="right" vertical="center"/>
    </xf>
    <xf numFmtId="0" fontId="5" fillId="31" borderId="35" xfId="1" applyFont="1" applyFill="1" applyBorder="1" applyAlignment="1">
      <alignment vertical="center"/>
    </xf>
    <xf numFmtId="176" fontId="5" fillId="40" borderId="45" xfId="1" applyNumberFormat="1" applyFont="1" applyFill="1" applyBorder="1" applyAlignment="1">
      <alignment horizontal="right" vertical="center"/>
    </xf>
    <xf numFmtId="0" fontId="4" fillId="32" borderId="36" xfId="1" applyFont="1" applyFill="1" applyBorder="1"/>
    <xf numFmtId="0" fontId="5" fillId="33" borderId="37" xfId="1" applyFont="1" applyFill="1" applyBorder="1" applyAlignment="1">
      <alignment vertical="center" wrapText="1"/>
    </xf>
    <xf numFmtId="176" fontId="5" fillId="40" borderId="45" xfId="1" applyNumberFormat="1" applyFont="1" applyFill="1" applyBorder="1" applyAlignment="1">
      <alignment horizontal="right" vertical="center"/>
    </xf>
    <xf numFmtId="0" fontId="5" fillId="33" borderId="37" xfId="1" applyFont="1" applyFill="1" applyBorder="1" applyAlignment="1">
      <alignment vertical="center" wrapText="1"/>
    </xf>
    <xf numFmtId="176" fontId="5" fillId="40" borderId="45" xfId="1" applyNumberFormat="1" applyFont="1" applyFill="1" applyBorder="1" applyAlignment="1">
      <alignment horizontal="right" vertical="center"/>
    </xf>
    <xf numFmtId="0" fontId="5" fillId="29" borderId="28" xfId="1" applyFont="1" applyFill="1" applyBorder="1" applyAlignment="1">
      <alignment vertical="center"/>
    </xf>
    <xf numFmtId="0" fontId="5" fillId="31" borderId="35" xfId="1" applyFont="1" applyFill="1" applyBorder="1" applyAlignment="1">
      <alignment vertical="center"/>
    </xf>
    <xf numFmtId="0" fontId="5" fillId="31" borderId="35" xfId="1" applyFont="1" applyFill="1" applyBorder="1" applyAlignment="1">
      <alignment vertical="center"/>
    </xf>
    <xf numFmtId="0" fontId="5" fillId="29" borderId="28" xfId="1" applyFont="1" applyFill="1" applyBorder="1" applyAlignment="1">
      <alignment vertical="center"/>
    </xf>
    <xf numFmtId="49" fontId="5" fillId="41" borderId="46" xfId="1" applyNumberFormat="1" applyFont="1" applyFill="1" applyBorder="1" applyAlignment="1">
      <alignment horizontal="center" vertical="center"/>
    </xf>
    <xf numFmtId="49" fontId="5" fillId="41" borderId="46" xfId="1" applyNumberFormat="1" applyFont="1" applyFill="1" applyBorder="1" applyAlignment="1">
      <alignment horizontal="center" vertical="center"/>
    </xf>
    <xf numFmtId="49" fontId="5" fillId="41" borderId="46" xfId="1" applyNumberFormat="1" applyFont="1" applyFill="1" applyBorder="1" applyAlignment="1">
      <alignment horizontal="center" vertical="center"/>
    </xf>
    <xf numFmtId="49" fontId="5" fillId="41" borderId="46" xfId="1" applyNumberFormat="1" applyFont="1" applyFill="1" applyBorder="1" applyAlignment="1">
      <alignment horizontal="center" vertical="center"/>
    </xf>
    <xf numFmtId="0" fontId="5" fillId="31" borderId="35" xfId="1" applyFont="1" applyFill="1" applyBorder="1" applyAlignment="1">
      <alignment vertical="center"/>
    </xf>
    <xf numFmtId="0" fontId="5" fillId="29" borderId="28" xfId="1" applyFont="1" applyFill="1" applyBorder="1" applyAlignment="1">
      <alignment vertical="center"/>
    </xf>
    <xf numFmtId="0" fontId="5" fillId="31" borderId="35" xfId="1" applyFont="1" applyFill="1" applyBorder="1" applyAlignment="1">
      <alignment vertical="center"/>
    </xf>
    <xf numFmtId="176" fontId="5" fillId="40" borderId="45" xfId="1" applyNumberFormat="1" applyFont="1" applyFill="1" applyBorder="1" applyAlignment="1">
      <alignment horizontal="right" vertical="center"/>
    </xf>
    <xf numFmtId="0" fontId="5" fillId="31" borderId="35" xfId="1" applyFont="1" applyFill="1" applyBorder="1" applyAlignment="1">
      <alignment vertical="center"/>
    </xf>
    <xf numFmtId="0" fontId="5" fillId="29" borderId="28" xfId="1" applyFont="1" applyFill="1" applyBorder="1" applyAlignment="1">
      <alignment vertical="center"/>
    </xf>
    <xf numFmtId="0" fontId="5" fillId="39" borderId="44" xfId="1" applyFont="1" applyFill="1" applyBorder="1" applyAlignment="1">
      <alignment horizontal="center" vertical="center"/>
    </xf>
    <xf numFmtId="0" fontId="5" fillId="39" borderId="44" xfId="1" applyFont="1" applyFill="1" applyBorder="1" applyAlignment="1">
      <alignment horizontal="center" vertical="center"/>
    </xf>
    <xf numFmtId="0" fontId="5" fillId="10" borderId="9" xfId="1" applyFont="1" applyFill="1" applyBorder="1" applyAlignment="1">
      <alignment vertical="center"/>
    </xf>
    <xf numFmtId="0" fontId="5" fillId="42" borderId="47" xfId="1" applyFont="1" applyFill="1" applyBorder="1" applyAlignment="1">
      <alignment vertical="center"/>
    </xf>
    <xf numFmtId="0" fontId="5" fillId="42" borderId="47" xfId="1" applyFont="1" applyFill="1" applyBorder="1" applyAlignment="1">
      <alignment vertical="center"/>
    </xf>
    <xf numFmtId="0" fontId="3" fillId="4" borderId="3" xfId="1" applyFont="1" applyFill="1" applyBorder="1" applyAlignment="1">
      <alignment vertical="center"/>
    </xf>
    <xf numFmtId="0" fontId="5" fillId="42" borderId="47" xfId="1" applyFont="1" applyFill="1" applyBorder="1" applyAlignment="1">
      <alignment vertical="center"/>
    </xf>
    <xf numFmtId="0" fontId="5" fillId="42" borderId="47" xfId="1" applyFont="1" applyFill="1" applyBorder="1" applyAlignment="1">
      <alignment vertical="center"/>
    </xf>
    <xf numFmtId="0" fontId="5" fillId="42" borderId="47" xfId="1" applyFont="1" applyFill="1" applyBorder="1" applyAlignment="1">
      <alignment vertical="center"/>
    </xf>
    <xf numFmtId="0" fontId="3" fillId="4" borderId="3" xfId="1" applyFont="1" applyFill="1" applyBorder="1" applyAlignment="1">
      <alignment vertical="center"/>
    </xf>
    <xf numFmtId="0" fontId="5" fillId="43" borderId="48" xfId="1" applyFont="1" applyFill="1" applyBorder="1" applyAlignment="1">
      <alignment horizontal="right" vertical="center"/>
    </xf>
    <xf numFmtId="0" fontId="7" fillId="45" borderId="50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vertical="center"/>
    </xf>
    <xf numFmtId="0" fontId="7" fillId="45" borderId="50" xfId="1" applyFont="1" applyFill="1" applyBorder="1" applyAlignment="1">
      <alignment horizontal="center" vertical="center"/>
    </xf>
    <xf numFmtId="0" fontId="7" fillId="45" borderId="50" xfId="1" applyFont="1" applyFill="1" applyBorder="1" applyAlignment="1">
      <alignment horizontal="center" vertical="center"/>
    </xf>
    <xf numFmtId="0" fontId="3" fillId="44" borderId="49" xfId="1" applyFont="1" applyFill="1" applyBorder="1" applyAlignment="1">
      <alignment horizontal="left" vertical="center"/>
    </xf>
    <xf numFmtId="0" fontId="7" fillId="45" borderId="50" xfId="1" applyFont="1" applyFill="1" applyBorder="1" applyAlignment="1">
      <alignment horizontal="center" vertical="center"/>
    </xf>
    <xf numFmtId="0" fontId="4" fillId="7" borderId="6" xfId="1" applyFont="1" applyFill="1" applyBorder="1"/>
    <xf numFmtId="0" fontId="3" fillId="46" borderId="51" xfId="1" applyFont="1" applyFill="1" applyBorder="1" applyAlignment="1">
      <alignment horizontal="right" vertical="center"/>
    </xf>
    <xf numFmtId="0" fontId="2" fillId="47" borderId="52" xfId="1" applyFont="1" applyFill="1" applyBorder="1" applyAlignment="1">
      <alignment vertical="center"/>
    </xf>
    <xf numFmtId="0" fontId="3" fillId="16" borderId="15" xfId="1" applyFont="1" applyFill="1" applyBorder="1" applyAlignment="1">
      <alignment vertical="center"/>
    </xf>
    <xf numFmtId="0" fontId="2" fillId="47" borderId="52" xfId="1" applyFont="1" applyFill="1" applyBorder="1" applyAlignment="1">
      <alignment vertical="center"/>
    </xf>
    <xf numFmtId="0" fontId="2" fillId="47" borderId="52" xfId="1" applyFont="1" applyFill="1" applyBorder="1" applyAlignment="1">
      <alignment vertical="center"/>
    </xf>
    <xf numFmtId="0" fontId="3" fillId="48" borderId="53" xfId="1" applyFont="1" applyFill="1" applyBorder="1" applyAlignment="1">
      <alignment horizontal="left" vertical="center"/>
    </xf>
    <xf numFmtId="0" fontId="4" fillId="18" borderId="17" xfId="1" applyFont="1" applyFill="1" applyBorder="1"/>
    <xf numFmtId="0" fontId="4" fillId="49" borderId="54" xfId="1" applyFont="1" applyFill="1" applyBorder="1" applyAlignment="1">
      <alignment horizontal="right"/>
    </xf>
    <xf numFmtId="0" fontId="3" fillId="50" borderId="55" xfId="1" applyFont="1" applyFill="1" applyBorder="1" applyAlignment="1">
      <alignment horizontal="right" vertical="center"/>
    </xf>
    <xf numFmtId="0" fontId="3" fillId="52" borderId="57" xfId="1" applyFont="1" applyFill="1" applyBorder="1" applyAlignment="1">
      <alignment horizontal="center" vertical="center"/>
    </xf>
    <xf numFmtId="0" fontId="2" fillId="51" borderId="56" xfId="1" applyFont="1" applyFill="1" applyBorder="1" applyAlignment="1">
      <alignment horizontal="center" vertical="center"/>
    </xf>
    <xf numFmtId="0" fontId="2" fillId="51" borderId="56" xfId="1" applyFont="1" applyFill="1" applyBorder="1" applyAlignment="1">
      <alignment horizontal="center" vertical="center"/>
    </xf>
    <xf numFmtId="0" fontId="3" fillId="52" borderId="57" xfId="1" applyFont="1" applyFill="1" applyBorder="1" applyAlignment="1">
      <alignment horizontal="center" vertical="center"/>
    </xf>
    <xf numFmtId="0" fontId="2" fillId="53" borderId="58" xfId="1" applyFont="1" applyFill="1" applyBorder="1" applyAlignment="1">
      <alignment vertical="center"/>
    </xf>
    <xf numFmtId="176" fontId="2" fillId="199" borderId="59" xfId="1" applyNumberFormat="1" applyFont="1" applyFill="1" applyBorder="1" applyAlignment="1">
      <alignment horizontal="right" vertical="center"/>
    </xf>
    <xf numFmtId="176" fontId="2" fillId="54" borderId="60" xfId="1" applyNumberFormat="1" applyFont="1" applyFill="1" applyBorder="1" applyAlignment="1">
      <alignment horizontal="right" vertical="center"/>
    </xf>
    <xf numFmtId="0" fontId="2" fillId="53" borderId="58" xfId="1" applyFont="1" applyFill="1" applyBorder="1" applyAlignment="1">
      <alignment vertical="center"/>
    </xf>
    <xf numFmtId="176" fontId="2" fillId="54" borderId="60" xfId="1" applyNumberFormat="1" applyFont="1" applyFill="1" applyBorder="1" applyAlignment="1">
      <alignment horizontal="right" vertical="center"/>
    </xf>
    <xf numFmtId="0" fontId="2" fillId="55" borderId="61" xfId="1" applyFont="1" applyFill="1" applyBorder="1" applyAlignment="1">
      <alignment vertical="center" wrapText="1"/>
    </xf>
    <xf numFmtId="176" fontId="2" fillId="54" borderId="60" xfId="1" applyNumberFormat="1" applyFont="1" applyFill="1" applyBorder="1" applyAlignment="1">
      <alignment horizontal="right" vertical="center"/>
    </xf>
    <xf numFmtId="0" fontId="2" fillId="53" borderId="58" xfId="1" applyFont="1" applyFill="1" applyBorder="1" applyAlignment="1">
      <alignment vertical="center"/>
    </xf>
    <xf numFmtId="176" fontId="2" fillId="54" borderId="60" xfId="1" applyNumberFormat="1" applyFont="1" applyFill="1" applyBorder="1" applyAlignment="1">
      <alignment horizontal="right" vertical="center"/>
    </xf>
    <xf numFmtId="0" fontId="2" fillId="53" borderId="58" xfId="1" applyFont="1" applyFill="1" applyBorder="1" applyAlignment="1">
      <alignment vertical="center"/>
    </xf>
    <xf numFmtId="176" fontId="2" fillId="54" borderId="60" xfId="1" applyNumberFormat="1" applyFont="1" applyFill="1" applyBorder="1" applyAlignment="1">
      <alignment horizontal="right" vertical="center"/>
    </xf>
    <xf numFmtId="0" fontId="2" fillId="53" borderId="58" xfId="1" applyFont="1" applyFill="1" applyBorder="1" applyAlignment="1">
      <alignment vertical="center"/>
    </xf>
    <xf numFmtId="176" fontId="2" fillId="54" borderId="60" xfId="1" applyNumberFormat="1" applyFont="1" applyFill="1" applyBorder="1" applyAlignment="1">
      <alignment horizontal="right" vertical="center"/>
    </xf>
    <xf numFmtId="0" fontId="2" fillId="53" borderId="58" xfId="1" applyFont="1" applyFill="1" applyBorder="1" applyAlignment="1">
      <alignment vertical="center"/>
    </xf>
    <xf numFmtId="176" fontId="2" fillId="54" borderId="60" xfId="1" applyNumberFormat="1" applyFont="1" applyFill="1" applyBorder="1" applyAlignment="1">
      <alignment horizontal="right" vertical="center"/>
    </xf>
    <xf numFmtId="176" fontId="2" fillId="54" borderId="60" xfId="1" applyNumberFormat="1" applyFont="1" applyFill="1" applyBorder="1" applyAlignment="1">
      <alignment horizontal="right" vertical="center"/>
    </xf>
    <xf numFmtId="0" fontId="2" fillId="53" borderId="58" xfId="1" applyFont="1" applyFill="1" applyBorder="1" applyAlignment="1">
      <alignment vertical="center"/>
    </xf>
    <xf numFmtId="176" fontId="2" fillId="54" borderId="60" xfId="1" applyNumberFormat="1" applyFont="1" applyFill="1" applyBorder="1" applyAlignment="1">
      <alignment horizontal="right" vertical="center"/>
    </xf>
    <xf numFmtId="176" fontId="2" fillId="54" borderId="60" xfId="1" applyNumberFormat="1" applyFont="1" applyFill="1" applyBorder="1" applyAlignment="1">
      <alignment horizontal="right" vertical="center"/>
    </xf>
    <xf numFmtId="0" fontId="2" fillId="53" borderId="58" xfId="1" applyFont="1" applyFill="1" applyBorder="1" applyAlignment="1">
      <alignment vertical="center"/>
    </xf>
    <xf numFmtId="176" fontId="2" fillId="54" borderId="60" xfId="1" applyNumberFormat="1" applyFont="1" applyFill="1" applyBorder="1" applyAlignment="1">
      <alignment horizontal="right" vertical="center"/>
    </xf>
    <xf numFmtId="49" fontId="2" fillId="57" borderId="63" xfId="1" applyNumberFormat="1" applyFont="1" applyFill="1" applyBorder="1" applyAlignment="1">
      <alignment horizontal="center" vertical="center"/>
    </xf>
    <xf numFmtId="49" fontId="2" fillId="57" borderId="63" xfId="1" applyNumberFormat="1" applyFont="1" applyFill="1" applyBorder="1" applyAlignment="1">
      <alignment horizontal="center" vertical="center"/>
    </xf>
    <xf numFmtId="49" fontId="2" fillId="57" borderId="63" xfId="1" applyNumberFormat="1" applyFont="1" applyFill="1" applyBorder="1" applyAlignment="1">
      <alignment horizontal="center" vertical="center"/>
    </xf>
    <xf numFmtId="49" fontId="2" fillId="57" borderId="63" xfId="1" applyNumberFormat="1" applyFont="1" applyFill="1" applyBorder="1" applyAlignment="1">
      <alignment horizontal="center" vertical="center"/>
    </xf>
    <xf numFmtId="0" fontId="2" fillId="53" borderId="58" xfId="1" applyFont="1" applyFill="1" applyBorder="1" applyAlignment="1">
      <alignment vertical="center"/>
    </xf>
    <xf numFmtId="176" fontId="2" fillId="54" borderId="60" xfId="1" applyNumberFormat="1" applyFont="1" applyFill="1" applyBorder="1" applyAlignment="1">
      <alignment horizontal="right" vertical="center"/>
    </xf>
    <xf numFmtId="49" fontId="2" fillId="57" borderId="63" xfId="1" applyNumberFormat="1" applyFont="1" applyFill="1" applyBorder="1" applyAlignment="1">
      <alignment horizontal="center" vertical="center"/>
    </xf>
    <xf numFmtId="49" fontId="2" fillId="57" borderId="63" xfId="1" applyNumberFormat="1" applyFont="1" applyFill="1" applyBorder="1" applyAlignment="1">
      <alignment horizontal="center" vertical="center"/>
    </xf>
    <xf numFmtId="49" fontId="2" fillId="57" borderId="63" xfId="1" applyNumberFormat="1" applyFont="1" applyFill="1" applyBorder="1" applyAlignment="1">
      <alignment horizontal="center" vertical="center"/>
    </xf>
    <xf numFmtId="49" fontId="2" fillId="57" borderId="63" xfId="1" applyNumberFormat="1" applyFont="1" applyFill="1" applyBorder="1" applyAlignment="1">
      <alignment horizontal="center" vertical="center"/>
    </xf>
    <xf numFmtId="0" fontId="2" fillId="53" borderId="58" xfId="1" applyFont="1" applyFill="1" applyBorder="1" applyAlignment="1">
      <alignment vertical="center"/>
    </xf>
    <xf numFmtId="176" fontId="2" fillId="54" borderId="60" xfId="1" applyNumberFormat="1" applyFont="1" applyFill="1" applyBorder="1" applyAlignment="1">
      <alignment horizontal="right" vertical="center"/>
    </xf>
    <xf numFmtId="49" fontId="2" fillId="57" borderId="63" xfId="1" applyNumberFormat="1" applyFont="1" applyFill="1" applyBorder="1" applyAlignment="1">
      <alignment horizontal="center" vertical="center"/>
    </xf>
    <xf numFmtId="49" fontId="2" fillId="57" borderId="63" xfId="1" applyNumberFormat="1" applyFont="1" applyFill="1" applyBorder="1" applyAlignment="1">
      <alignment horizontal="center" vertical="center"/>
    </xf>
    <xf numFmtId="49" fontId="2" fillId="57" borderId="63" xfId="1" applyNumberFormat="1" applyFont="1" applyFill="1" applyBorder="1" applyAlignment="1">
      <alignment horizontal="center" vertical="center"/>
    </xf>
    <xf numFmtId="49" fontId="2" fillId="57" borderId="63" xfId="1" applyNumberFormat="1" applyFont="1" applyFill="1" applyBorder="1" applyAlignment="1">
      <alignment horizontal="center" vertical="center"/>
    </xf>
    <xf numFmtId="0" fontId="2" fillId="53" borderId="58" xfId="1" applyFont="1" applyFill="1" applyBorder="1" applyAlignment="1">
      <alignment vertical="center"/>
    </xf>
    <xf numFmtId="176" fontId="2" fillId="54" borderId="60" xfId="1" applyNumberFormat="1" applyFont="1" applyFill="1" applyBorder="1" applyAlignment="1">
      <alignment horizontal="right" vertical="center"/>
    </xf>
    <xf numFmtId="49" fontId="2" fillId="57" borderId="63" xfId="1" applyNumberFormat="1" applyFont="1" applyFill="1" applyBorder="1" applyAlignment="1">
      <alignment horizontal="center" vertical="center"/>
    </xf>
    <xf numFmtId="49" fontId="2" fillId="57" borderId="63" xfId="1" applyNumberFormat="1" applyFont="1" applyFill="1" applyBorder="1" applyAlignment="1">
      <alignment horizontal="center" vertical="center"/>
    </xf>
    <xf numFmtId="49" fontId="2" fillId="57" borderId="63" xfId="1" applyNumberFormat="1" applyFont="1" applyFill="1" applyBorder="1" applyAlignment="1">
      <alignment horizontal="center" vertical="center"/>
    </xf>
    <xf numFmtId="49" fontId="2" fillId="57" borderId="63" xfId="1" applyNumberFormat="1" applyFont="1" applyFill="1" applyBorder="1" applyAlignment="1">
      <alignment horizontal="center" vertical="center"/>
    </xf>
    <xf numFmtId="0" fontId="2" fillId="53" borderId="58" xfId="1" applyFont="1" applyFill="1" applyBorder="1" applyAlignment="1">
      <alignment vertical="center"/>
    </xf>
    <xf numFmtId="176" fontId="2" fillId="54" borderId="60" xfId="1" applyNumberFormat="1" applyFont="1" applyFill="1" applyBorder="1" applyAlignment="1">
      <alignment horizontal="right" vertical="center"/>
    </xf>
    <xf numFmtId="49" fontId="2" fillId="57" borderId="63" xfId="1" applyNumberFormat="1" applyFont="1" applyFill="1" applyBorder="1" applyAlignment="1">
      <alignment horizontal="center" vertical="center"/>
    </xf>
    <xf numFmtId="49" fontId="2" fillId="57" borderId="63" xfId="1" applyNumberFormat="1" applyFont="1" applyFill="1" applyBorder="1" applyAlignment="1">
      <alignment horizontal="center" vertical="center"/>
    </xf>
    <xf numFmtId="49" fontId="2" fillId="57" borderId="63" xfId="1" applyNumberFormat="1" applyFont="1" applyFill="1" applyBorder="1" applyAlignment="1">
      <alignment horizontal="center" vertical="center"/>
    </xf>
    <xf numFmtId="49" fontId="2" fillId="57" borderId="63" xfId="1" applyNumberFormat="1" applyFont="1" applyFill="1" applyBorder="1" applyAlignment="1">
      <alignment horizontal="center" vertical="center"/>
    </xf>
    <xf numFmtId="0" fontId="2" fillId="53" borderId="58" xfId="1" applyFont="1" applyFill="1" applyBorder="1" applyAlignment="1">
      <alignment vertical="center"/>
    </xf>
    <xf numFmtId="0" fontId="2" fillId="53" borderId="58" xfId="1" applyFont="1" applyFill="1" applyBorder="1" applyAlignment="1">
      <alignment vertical="center"/>
    </xf>
    <xf numFmtId="0" fontId="2" fillId="53" borderId="58" xfId="1" applyFont="1" applyFill="1" applyBorder="1" applyAlignment="1">
      <alignment vertical="center"/>
    </xf>
    <xf numFmtId="176" fontId="2" fillId="54" borderId="60" xfId="1" applyNumberFormat="1" applyFont="1" applyFill="1" applyBorder="1" applyAlignment="1">
      <alignment horizontal="right" vertical="center"/>
    </xf>
    <xf numFmtId="0" fontId="2" fillId="53" borderId="58" xfId="1" applyFont="1" applyFill="1" applyBorder="1" applyAlignment="1">
      <alignment vertical="center"/>
    </xf>
    <xf numFmtId="176" fontId="2" fillId="54" borderId="60" xfId="1" applyNumberFormat="1" applyFont="1" applyFill="1" applyBorder="1" applyAlignment="1">
      <alignment horizontal="right" vertical="center"/>
    </xf>
    <xf numFmtId="0" fontId="2" fillId="53" borderId="58" xfId="1" applyFont="1" applyFill="1" applyBorder="1" applyAlignment="1">
      <alignment vertical="center"/>
    </xf>
    <xf numFmtId="176" fontId="2" fillId="54" borderId="60" xfId="1" applyNumberFormat="1" applyFont="1" applyFill="1" applyBorder="1" applyAlignment="1">
      <alignment horizontal="right" vertical="center"/>
    </xf>
    <xf numFmtId="0" fontId="2" fillId="53" borderId="58" xfId="1" applyFont="1" applyFill="1" applyBorder="1" applyAlignment="1">
      <alignment vertical="center"/>
    </xf>
    <xf numFmtId="176" fontId="2" fillId="54" borderId="60" xfId="1" applyNumberFormat="1" applyFont="1" applyFill="1" applyBorder="1" applyAlignment="1">
      <alignment horizontal="right" vertical="center"/>
    </xf>
    <xf numFmtId="0" fontId="2" fillId="53" borderId="58" xfId="1" applyFont="1" applyFill="1" applyBorder="1" applyAlignment="1">
      <alignment vertical="center"/>
    </xf>
    <xf numFmtId="0" fontId="2" fillId="53" borderId="58" xfId="1" applyFont="1" applyFill="1" applyBorder="1" applyAlignment="1">
      <alignment vertical="center"/>
    </xf>
    <xf numFmtId="49" fontId="2" fillId="57" borderId="63" xfId="1" applyNumberFormat="1" applyFont="1" applyFill="1" applyBorder="1" applyAlignment="1">
      <alignment horizontal="center" vertical="center"/>
    </xf>
    <xf numFmtId="49" fontId="2" fillId="57" borderId="63" xfId="1" applyNumberFormat="1" applyFont="1" applyFill="1" applyBorder="1" applyAlignment="1">
      <alignment horizontal="center" vertical="center"/>
    </xf>
    <xf numFmtId="49" fontId="2" fillId="57" borderId="63" xfId="1" applyNumberFormat="1" applyFont="1" applyFill="1" applyBorder="1" applyAlignment="1">
      <alignment horizontal="center" vertical="center"/>
    </xf>
    <xf numFmtId="49" fontId="2" fillId="57" borderId="63" xfId="1" applyNumberFormat="1" applyFont="1" applyFill="1" applyBorder="1" applyAlignment="1">
      <alignment horizontal="center" vertical="center"/>
    </xf>
    <xf numFmtId="0" fontId="2" fillId="53" borderId="58" xfId="1" applyFont="1" applyFill="1" applyBorder="1" applyAlignment="1">
      <alignment vertical="center"/>
    </xf>
    <xf numFmtId="0" fontId="2" fillId="53" borderId="58" xfId="1" applyFont="1" applyFill="1" applyBorder="1" applyAlignment="1">
      <alignment vertical="center"/>
    </xf>
    <xf numFmtId="176" fontId="2" fillId="54" borderId="60" xfId="1" applyNumberFormat="1" applyFont="1" applyFill="1" applyBorder="1" applyAlignment="1">
      <alignment horizontal="right" vertical="center"/>
    </xf>
    <xf numFmtId="0" fontId="2" fillId="53" borderId="58" xfId="1" applyFont="1" applyFill="1" applyBorder="1" applyAlignment="1">
      <alignment vertical="center"/>
    </xf>
    <xf numFmtId="0" fontId="2" fillId="51" borderId="56" xfId="1" applyFont="1" applyFill="1" applyBorder="1" applyAlignment="1">
      <alignment horizontal="center" vertical="center"/>
    </xf>
    <xf numFmtId="0" fontId="2" fillId="51" borderId="56" xfId="1" applyFont="1" applyFill="1" applyBorder="1" applyAlignment="1">
      <alignment horizontal="center" vertical="center"/>
    </xf>
    <xf numFmtId="0" fontId="2" fillId="6" borderId="5" xfId="1" applyFont="1" applyFill="1" applyBorder="1" applyAlignment="1">
      <alignment vertical="center"/>
    </xf>
    <xf numFmtId="0" fontId="3" fillId="4" borderId="3" xfId="1" applyFont="1" applyFill="1" applyBorder="1" applyAlignment="1">
      <alignment vertical="center"/>
    </xf>
    <xf numFmtId="0" fontId="2" fillId="6" borderId="5" xfId="1" applyFont="1" applyFill="1" applyBorder="1" applyAlignment="1">
      <alignment vertical="center"/>
    </xf>
    <xf numFmtId="0" fontId="2" fillId="6" borderId="5" xfId="1" applyFont="1" applyFill="1" applyBorder="1" applyAlignment="1">
      <alignment vertical="center"/>
    </xf>
    <xf numFmtId="0" fontId="3" fillId="44" borderId="49" xfId="1" applyFont="1" applyFill="1" applyBorder="1" applyAlignment="1">
      <alignment horizontal="left" vertical="center"/>
    </xf>
    <xf numFmtId="0" fontId="2" fillId="6" borderId="5" xfId="1" applyFont="1" applyFill="1" applyBorder="1" applyAlignment="1">
      <alignment vertical="center"/>
    </xf>
    <xf numFmtId="0" fontId="2" fillId="6" borderId="5" xfId="1" applyFont="1" applyFill="1" applyBorder="1" applyAlignment="1">
      <alignment vertical="center"/>
    </xf>
    <xf numFmtId="0" fontId="3" fillId="46" borderId="51" xfId="1" applyFont="1" applyFill="1" applyBorder="1" applyAlignment="1">
      <alignment horizontal="right" vertical="center"/>
    </xf>
    <xf numFmtId="0" fontId="8" fillId="60" borderId="66" xfId="1" applyFont="1" applyFill="1" applyBorder="1" applyAlignment="1">
      <alignment horizontal="center" vertical="center"/>
    </xf>
    <xf numFmtId="0" fontId="8" fillId="60" borderId="66" xfId="1" applyFont="1" applyFill="1" applyBorder="1" applyAlignment="1">
      <alignment horizontal="center" vertical="center"/>
    </xf>
    <xf numFmtId="0" fontId="8" fillId="60" borderId="66" xfId="1" applyFont="1" applyFill="1" applyBorder="1" applyAlignment="1">
      <alignment horizontal="center" vertical="center"/>
    </xf>
    <xf numFmtId="0" fontId="4" fillId="7" borderId="6" xfId="1" applyFont="1" applyFill="1" applyBorder="1"/>
    <xf numFmtId="0" fontId="8" fillId="61" borderId="67" xfId="1" applyFont="1" applyFill="1" applyBorder="1" applyAlignment="1">
      <alignment horizontal="left" vertical="center"/>
    </xf>
    <xf numFmtId="0" fontId="8" fillId="60" borderId="66" xfId="1" applyFont="1" applyFill="1" applyBorder="1" applyAlignment="1">
      <alignment horizontal="center" vertical="center"/>
    </xf>
    <xf numFmtId="0" fontId="8" fillId="60" borderId="66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right" vertical="center"/>
    </xf>
    <xf numFmtId="0" fontId="5" fillId="12" borderId="11" xfId="1" applyFont="1" applyFill="1" applyBorder="1" applyAlignment="1">
      <alignment vertical="center"/>
    </xf>
    <xf numFmtId="0" fontId="5" fillId="14" borderId="13" xfId="1" applyFont="1" applyFill="1" applyBorder="1" applyAlignment="1">
      <alignment vertical="center"/>
    </xf>
    <xf numFmtId="0" fontId="5" fillId="12" borderId="11" xfId="1" applyFont="1" applyFill="1" applyBorder="1" applyAlignment="1">
      <alignment vertical="center"/>
    </xf>
    <xf numFmtId="0" fontId="4" fillId="18" borderId="17" xfId="1" applyFont="1" applyFill="1" applyBorder="1"/>
    <xf numFmtId="0" fontId="5" fillId="19" borderId="18" xfId="1" applyFont="1" applyFill="1" applyBorder="1" applyAlignment="1">
      <alignment horizontal="left" vertical="center"/>
    </xf>
    <xf numFmtId="0" fontId="5" fillId="12" borderId="11" xfId="1" applyFont="1" applyFill="1" applyBorder="1" applyAlignment="1">
      <alignment vertical="center"/>
    </xf>
    <xf numFmtId="0" fontId="5" fillId="12" borderId="11" xfId="1" applyFont="1" applyFill="1" applyBorder="1" applyAlignment="1">
      <alignment vertical="center"/>
    </xf>
    <xf numFmtId="0" fontId="2" fillId="62" borderId="68" xfId="1" applyFont="1" applyFill="1" applyBorder="1" applyAlignment="1">
      <alignment horizontal="right" vertical="center"/>
    </xf>
    <xf numFmtId="49" fontId="5" fillId="63" borderId="69" xfId="1" applyNumberFormat="1" applyFont="1" applyFill="1" applyBorder="1" applyAlignment="1">
      <alignment horizontal="center" vertical="center"/>
    </xf>
    <xf numFmtId="49" fontId="5" fillId="63" borderId="69" xfId="1" applyNumberFormat="1" applyFont="1" applyFill="1" applyBorder="1" applyAlignment="1">
      <alignment horizontal="center" vertical="center"/>
    </xf>
    <xf numFmtId="49" fontId="5" fillId="63" borderId="69" xfId="1" applyNumberFormat="1" applyFont="1" applyFill="1" applyBorder="1" applyAlignment="1">
      <alignment horizontal="center" vertical="center"/>
    </xf>
    <xf numFmtId="49" fontId="5" fillId="63" borderId="69" xfId="1" applyNumberFormat="1" applyFont="1" applyFill="1" applyBorder="1" applyAlignment="1">
      <alignment horizontal="center" vertical="center"/>
    </xf>
    <xf numFmtId="49" fontId="5" fillId="65" borderId="71" xfId="1" applyNumberFormat="1" applyFont="1" applyFill="1" applyBorder="1" applyAlignment="1">
      <alignment vertical="center"/>
    </xf>
    <xf numFmtId="177" fontId="3" fillId="199" borderId="72" xfId="1" applyNumberFormat="1" applyFont="1" applyFill="1" applyBorder="1" applyAlignment="1">
      <alignment horizontal="right" vertical="center"/>
    </xf>
    <xf numFmtId="176" fontId="3" fillId="66" borderId="73" xfId="1" applyNumberFormat="1" applyFont="1" applyFill="1" applyBorder="1" applyAlignment="1">
      <alignment horizontal="right" vertical="center"/>
    </xf>
    <xf numFmtId="177" fontId="3" fillId="199" borderId="74" xfId="1" applyNumberFormat="1" applyFont="1" applyFill="1" applyBorder="1" applyAlignment="1">
      <alignment horizontal="right" vertical="center"/>
    </xf>
    <xf numFmtId="49" fontId="5" fillId="67" borderId="75" xfId="1" applyNumberFormat="1" applyFont="1" applyFill="1" applyBorder="1" applyAlignment="1">
      <alignment vertical="center"/>
    </xf>
    <xf numFmtId="176" fontId="3" fillId="66" borderId="73" xfId="1" applyNumberFormat="1" applyFont="1" applyFill="1" applyBorder="1" applyAlignment="1">
      <alignment horizontal="right" vertical="center"/>
    </xf>
    <xf numFmtId="49" fontId="5" fillId="65" borderId="71" xfId="1" applyNumberFormat="1" applyFont="1" applyFill="1" applyBorder="1" applyAlignment="1">
      <alignment vertical="center"/>
    </xf>
    <xf numFmtId="176" fontId="3" fillId="66" borderId="73" xfId="1" applyNumberFormat="1" applyFont="1" applyFill="1" applyBorder="1" applyAlignment="1">
      <alignment horizontal="right" vertical="center"/>
    </xf>
    <xf numFmtId="49" fontId="5" fillId="67" borderId="75" xfId="1" applyNumberFormat="1" applyFont="1" applyFill="1" applyBorder="1" applyAlignment="1">
      <alignment vertical="center"/>
    </xf>
    <xf numFmtId="176" fontId="3" fillId="66" borderId="73" xfId="1" applyNumberFormat="1" applyFont="1" applyFill="1" applyBorder="1" applyAlignment="1">
      <alignment horizontal="right" vertical="center"/>
    </xf>
    <xf numFmtId="49" fontId="5" fillId="65" borderId="71" xfId="1" applyNumberFormat="1" applyFont="1" applyFill="1" applyBorder="1" applyAlignment="1">
      <alignment vertical="center"/>
    </xf>
    <xf numFmtId="176" fontId="3" fillId="66" borderId="73" xfId="1" applyNumberFormat="1" applyFont="1" applyFill="1" applyBorder="1" applyAlignment="1">
      <alignment horizontal="right" vertical="center"/>
    </xf>
    <xf numFmtId="49" fontId="5" fillId="67" borderId="75" xfId="1" applyNumberFormat="1" applyFont="1" applyFill="1" applyBorder="1" applyAlignment="1">
      <alignment vertical="center"/>
    </xf>
    <xf numFmtId="176" fontId="3" fillId="66" borderId="73" xfId="1" applyNumberFormat="1" applyFont="1" applyFill="1" applyBorder="1" applyAlignment="1">
      <alignment horizontal="right" vertical="center"/>
    </xf>
    <xf numFmtId="49" fontId="5" fillId="65" borderId="71" xfId="1" applyNumberFormat="1" applyFont="1" applyFill="1" applyBorder="1" applyAlignment="1">
      <alignment vertical="center"/>
    </xf>
    <xf numFmtId="176" fontId="3" fillId="66" borderId="73" xfId="1" applyNumberFormat="1" applyFont="1" applyFill="1" applyBorder="1" applyAlignment="1">
      <alignment horizontal="right" vertical="center"/>
    </xf>
    <xf numFmtId="49" fontId="3" fillId="68" borderId="76" xfId="1" applyNumberFormat="1" applyFont="1" applyFill="1" applyBorder="1" applyAlignment="1">
      <alignment horizontal="center" vertical="center"/>
    </xf>
    <xf numFmtId="49" fontId="3" fillId="68" borderId="76" xfId="1" applyNumberFormat="1" applyFont="1" applyFill="1" applyBorder="1" applyAlignment="1">
      <alignment horizontal="center" vertical="center"/>
    </xf>
    <xf numFmtId="49" fontId="3" fillId="68" borderId="76" xfId="1" applyNumberFormat="1" applyFont="1" applyFill="1" applyBorder="1" applyAlignment="1">
      <alignment horizontal="center" vertical="center"/>
    </xf>
    <xf numFmtId="49" fontId="3" fillId="68" borderId="76" xfId="1" applyNumberFormat="1" applyFont="1" applyFill="1" applyBorder="1" applyAlignment="1">
      <alignment horizontal="center" vertical="center"/>
    </xf>
    <xf numFmtId="49" fontId="5" fillId="65" borderId="71" xfId="1" applyNumberFormat="1" applyFont="1" applyFill="1" applyBorder="1" applyAlignment="1">
      <alignment vertical="center"/>
    </xf>
    <xf numFmtId="176" fontId="3" fillId="66" borderId="73" xfId="1" applyNumberFormat="1" applyFont="1" applyFill="1" applyBorder="1" applyAlignment="1">
      <alignment horizontal="right" vertical="center"/>
    </xf>
    <xf numFmtId="49" fontId="3" fillId="68" borderId="76" xfId="1" applyNumberFormat="1" applyFont="1" applyFill="1" applyBorder="1" applyAlignment="1">
      <alignment horizontal="center" vertical="center"/>
    </xf>
    <xf numFmtId="49" fontId="3" fillId="68" borderId="76" xfId="1" applyNumberFormat="1" applyFont="1" applyFill="1" applyBorder="1" applyAlignment="1">
      <alignment horizontal="center" vertical="center"/>
    </xf>
    <xf numFmtId="49" fontId="3" fillId="68" borderId="76" xfId="1" applyNumberFormat="1" applyFont="1" applyFill="1" applyBorder="1" applyAlignment="1">
      <alignment horizontal="center" vertical="center"/>
    </xf>
    <xf numFmtId="49" fontId="3" fillId="68" borderId="76" xfId="1" applyNumberFormat="1" applyFont="1" applyFill="1" applyBorder="1" applyAlignment="1">
      <alignment horizontal="center" vertical="center"/>
    </xf>
    <xf numFmtId="49" fontId="5" fillId="65" borderId="71" xfId="1" applyNumberFormat="1" applyFont="1" applyFill="1" applyBorder="1" applyAlignment="1">
      <alignment vertical="center"/>
    </xf>
    <xf numFmtId="176" fontId="3" fillId="66" borderId="73" xfId="1" applyNumberFormat="1" applyFont="1" applyFill="1" applyBorder="1" applyAlignment="1">
      <alignment horizontal="right" vertical="center"/>
    </xf>
    <xf numFmtId="49" fontId="3" fillId="68" borderId="76" xfId="1" applyNumberFormat="1" applyFont="1" applyFill="1" applyBorder="1" applyAlignment="1">
      <alignment horizontal="center" vertical="center"/>
    </xf>
    <xf numFmtId="49" fontId="3" fillId="68" borderId="76" xfId="1" applyNumberFormat="1" applyFont="1" applyFill="1" applyBorder="1" applyAlignment="1">
      <alignment horizontal="center" vertical="center"/>
    </xf>
    <xf numFmtId="49" fontId="3" fillId="68" borderId="76" xfId="1" applyNumberFormat="1" applyFont="1" applyFill="1" applyBorder="1" applyAlignment="1">
      <alignment horizontal="center" vertical="center"/>
    </xf>
    <xf numFmtId="49" fontId="3" fillId="68" borderId="76" xfId="1" applyNumberFormat="1" applyFont="1" applyFill="1" applyBorder="1" applyAlignment="1">
      <alignment horizontal="center" vertical="center"/>
    </xf>
    <xf numFmtId="49" fontId="5" fillId="65" borderId="71" xfId="1" applyNumberFormat="1" applyFont="1" applyFill="1" applyBorder="1" applyAlignment="1">
      <alignment vertical="center"/>
    </xf>
    <xf numFmtId="176" fontId="3" fillId="66" borderId="73" xfId="1" applyNumberFormat="1" applyFont="1" applyFill="1" applyBorder="1" applyAlignment="1">
      <alignment horizontal="right" vertical="center"/>
    </xf>
    <xf numFmtId="49" fontId="3" fillId="68" borderId="76" xfId="1" applyNumberFormat="1" applyFont="1" applyFill="1" applyBorder="1" applyAlignment="1">
      <alignment horizontal="center" vertical="center"/>
    </xf>
    <xf numFmtId="49" fontId="3" fillId="68" borderId="76" xfId="1" applyNumberFormat="1" applyFont="1" applyFill="1" applyBorder="1" applyAlignment="1">
      <alignment horizontal="center" vertical="center"/>
    </xf>
    <xf numFmtId="49" fontId="3" fillId="68" borderId="76" xfId="1" applyNumberFormat="1" applyFont="1" applyFill="1" applyBorder="1" applyAlignment="1">
      <alignment horizontal="center" vertical="center"/>
    </xf>
    <xf numFmtId="49" fontId="3" fillId="68" borderId="76" xfId="1" applyNumberFormat="1" applyFont="1" applyFill="1" applyBorder="1" applyAlignment="1">
      <alignment horizontal="center" vertical="center"/>
    </xf>
    <xf numFmtId="49" fontId="5" fillId="65" borderId="71" xfId="1" applyNumberFormat="1" applyFont="1" applyFill="1" applyBorder="1" applyAlignment="1">
      <alignment vertical="center"/>
    </xf>
    <xf numFmtId="176" fontId="3" fillId="199" borderId="77" xfId="1" applyNumberFormat="1" applyFont="1" applyFill="1" applyBorder="1" applyAlignment="1">
      <alignment horizontal="right" vertical="center"/>
    </xf>
    <xf numFmtId="49" fontId="5" fillId="67" borderId="75" xfId="1" applyNumberFormat="1" applyFont="1" applyFill="1" applyBorder="1" applyAlignment="1">
      <alignment vertical="center"/>
    </xf>
    <xf numFmtId="49" fontId="5" fillId="65" borderId="71" xfId="1" applyNumberFormat="1" applyFont="1" applyFill="1" applyBorder="1" applyAlignment="1">
      <alignment vertical="center"/>
    </xf>
    <xf numFmtId="176" fontId="3" fillId="66" borderId="73" xfId="1" applyNumberFormat="1" applyFont="1" applyFill="1" applyBorder="1" applyAlignment="1">
      <alignment horizontal="right" vertical="center"/>
    </xf>
    <xf numFmtId="49" fontId="5" fillId="67" borderId="75" xfId="1" applyNumberFormat="1" applyFont="1" applyFill="1" applyBorder="1" applyAlignment="1">
      <alignment vertical="center"/>
    </xf>
    <xf numFmtId="176" fontId="3" fillId="66" borderId="73" xfId="1" applyNumberFormat="1" applyFont="1" applyFill="1" applyBorder="1" applyAlignment="1">
      <alignment horizontal="right" vertical="center"/>
    </xf>
    <xf numFmtId="49" fontId="5" fillId="65" borderId="71" xfId="1" applyNumberFormat="1" applyFont="1" applyFill="1" applyBorder="1" applyAlignment="1">
      <alignment vertical="center"/>
    </xf>
    <xf numFmtId="176" fontId="3" fillId="66" borderId="73" xfId="1" applyNumberFormat="1" applyFont="1" applyFill="1" applyBorder="1" applyAlignment="1">
      <alignment horizontal="right" vertical="center"/>
    </xf>
    <xf numFmtId="49" fontId="5" fillId="67" borderId="75" xfId="1" applyNumberFormat="1" applyFont="1" applyFill="1" applyBorder="1" applyAlignment="1">
      <alignment vertical="center"/>
    </xf>
    <xf numFmtId="176" fontId="3" fillId="66" borderId="73" xfId="1" applyNumberFormat="1" applyFont="1" applyFill="1" applyBorder="1" applyAlignment="1">
      <alignment horizontal="right" vertical="center"/>
    </xf>
    <xf numFmtId="49" fontId="5" fillId="65" borderId="71" xfId="1" applyNumberFormat="1" applyFont="1" applyFill="1" applyBorder="1" applyAlignment="1">
      <alignment vertical="center"/>
    </xf>
    <xf numFmtId="49" fontId="5" fillId="67" borderId="75" xfId="1" applyNumberFormat="1" applyFont="1" applyFill="1" applyBorder="1" applyAlignment="1">
      <alignment vertical="center"/>
    </xf>
    <xf numFmtId="49" fontId="3" fillId="68" borderId="76" xfId="1" applyNumberFormat="1" applyFont="1" applyFill="1" applyBorder="1" applyAlignment="1">
      <alignment horizontal="center" vertical="center"/>
    </xf>
    <xf numFmtId="49" fontId="3" fillId="68" borderId="76" xfId="1" applyNumberFormat="1" applyFont="1" applyFill="1" applyBorder="1" applyAlignment="1">
      <alignment horizontal="center" vertical="center"/>
    </xf>
    <xf numFmtId="49" fontId="3" fillId="68" borderId="76" xfId="1" applyNumberFormat="1" applyFont="1" applyFill="1" applyBorder="1" applyAlignment="1">
      <alignment horizontal="center" vertical="center"/>
    </xf>
    <xf numFmtId="49" fontId="3" fillId="69" borderId="78" xfId="1" applyNumberFormat="1" applyFont="1" applyFill="1" applyBorder="1" applyAlignment="1">
      <alignment horizontal="center" vertical="center"/>
    </xf>
    <xf numFmtId="49" fontId="5" fillId="67" borderId="75" xfId="1" applyNumberFormat="1" applyFont="1" applyFill="1" applyBorder="1" applyAlignment="1">
      <alignment vertical="center"/>
    </xf>
    <xf numFmtId="49" fontId="5" fillId="65" borderId="71" xfId="1" applyNumberFormat="1" applyFont="1" applyFill="1" applyBorder="1" applyAlignment="1">
      <alignment vertical="center"/>
    </xf>
    <xf numFmtId="176" fontId="3" fillId="66" borderId="73" xfId="1" applyNumberFormat="1" applyFont="1" applyFill="1" applyBorder="1" applyAlignment="1">
      <alignment horizontal="right" vertical="center"/>
    </xf>
    <xf numFmtId="49" fontId="5" fillId="67" borderId="75" xfId="1" applyNumberFormat="1" applyFont="1" applyFill="1" applyBorder="1" applyAlignment="1">
      <alignment vertical="center"/>
    </xf>
    <xf numFmtId="49" fontId="5" fillId="65" borderId="71" xfId="1" applyNumberFormat="1" applyFont="1" applyFill="1" applyBorder="1" applyAlignment="1">
      <alignment vertical="center"/>
    </xf>
    <xf numFmtId="49" fontId="5" fillId="67" borderId="75" xfId="1" applyNumberFormat="1" applyFont="1" applyFill="1" applyBorder="1" applyAlignment="1">
      <alignment vertical="center"/>
    </xf>
    <xf numFmtId="49" fontId="5" fillId="70" borderId="79" xfId="1" applyNumberFormat="1" applyFont="1" applyFill="1" applyBorder="1" applyAlignment="1">
      <alignment horizontal="center" vertical="center"/>
    </xf>
    <xf numFmtId="49" fontId="5" fillId="70" borderId="79" xfId="1" applyNumberFormat="1" applyFont="1" applyFill="1" applyBorder="1" applyAlignment="1">
      <alignment horizontal="center" vertical="center"/>
    </xf>
    <xf numFmtId="49" fontId="5" fillId="70" borderId="79" xfId="1" applyNumberFormat="1" applyFont="1" applyFill="1" applyBorder="1" applyAlignment="1">
      <alignment horizontal="center" vertical="center"/>
    </xf>
    <xf numFmtId="49" fontId="5" fillId="70" borderId="79" xfId="1" applyNumberFormat="1" applyFont="1" applyFill="1" applyBorder="1" applyAlignment="1">
      <alignment horizontal="center" vertical="center"/>
    </xf>
    <xf numFmtId="49" fontId="5" fillId="71" borderId="80" xfId="1" applyNumberFormat="1" applyFont="1" applyFill="1" applyBorder="1" applyAlignment="1">
      <alignment horizontal="left" vertical="center"/>
    </xf>
    <xf numFmtId="49" fontId="5" fillId="70" borderId="79" xfId="1" applyNumberFormat="1" applyFont="1" applyFill="1" applyBorder="1" applyAlignment="1">
      <alignment horizontal="center" vertical="center"/>
    </xf>
    <xf numFmtId="49" fontId="5" fillId="70" borderId="79" xfId="1" applyNumberFormat="1" applyFont="1" applyFill="1" applyBorder="1" applyAlignment="1">
      <alignment horizontal="center" vertical="center"/>
    </xf>
    <xf numFmtId="49" fontId="5" fillId="72" borderId="81" xfId="1" applyNumberFormat="1" applyFont="1" applyFill="1" applyBorder="1" applyAlignment="1">
      <alignment horizontal="right" vertical="center"/>
    </xf>
    <xf numFmtId="0" fontId="5" fillId="10" borderId="9" xfId="1" applyFont="1" applyFill="1" applyBorder="1" applyAlignment="1">
      <alignment vertical="center"/>
    </xf>
    <xf numFmtId="49" fontId="5" fillId="74" borderId="83" xfId="1" applyNumberFormat="1" applyFont="1" applyFill="1" applyBorder="1" applyAlignment="1">
      <alignment vertical="center"/>
    </xf>
    <xf numFmtId="49" fontId="5" fillId="74" borderId="83" xfId="1" applyNumberFormat="1" applyFont="1" applyFill="1" applyBorder="1" applyAlignment="1">
      <alignment vertical="center"/>
    </xf>
    <xf numFmtId="49" fontId="5" fillId="74" borderId="83" xfId="1" applyNumberFormat="1" applyFont="1" applyFill="1" applyBorder="1" applyAlignment="1">
      <alignment vertical="center"/>
    </xf>
    <xf numFmtId="49" fontId="5" fillId="74" borderId="83" xfId="1" applyNumberFormat="1" applyFont="1" applyFill="1" applyBorder="1" applyAlignment="1">
      <alignment vertical="center"/>
    </xf>
    <xf numFmtId="49" fontId="3" fillId="75" borderId="84" xfId="1" applyNumberFormat="1" applyFont="1" applyFill="1" applyBorder="1" applyAlignment="1">
      <alignment vertical="center"/>
    </xf>
    <xf numFmtId="49" fontId="3" fillId="75" borderId="84" xfId="1" applyNumberFormat="1" applyFont="1" applyFill="1" applyBorder="1" applyAlignment="1">
      <alignment vertical="center"/>
    </xf>
    <xf numFmtId="49" fontId="3" fillId="75" borderId="84" xfId="1" applyNumberFormat="1" applyFont="1" applyFill="1" applyBorder="1" applyAlignment="1">
      <alignment vertical="center"/>
    </xf>
    <xf numFmtId="49" fontId="5" fillId="74" borderId="83" xfId="1" applyNumberFormat="1" applyFont="1" applyFill="1" applyBorder="1" applyAlignment="1">
      <alignment vertical="center"/>
    </xf>
    <xf numFmtId="49" fontId="5" fillId="74" borderId="83" xfId="1" applyNumberFormat="1" applyFont="1" applyFill="1" applyBorder="1" applyAlignment="1">
      <alignment vertical="center"/>
    </xf>
    <xf numFmtId="49" fontId="5" fillId="76" borderId="85" xfId="1" applyNumberFormat="1" applyFont="1" applyFill="1" applyBorder="1" applyAlignment="1">
      <alignment horizontal="right" vertical="center"/>
    </xf>
    <xf numFmtId="0" fontId="5" fillId="10" borderId="9" xfId="1" applyFont="1" applyFill="1" applyBorder="1" applyAlignment="1">
      <alignment vertical="center"/>
    </xf>
    <xf numFmtId="49" fontId="5" fillId="77" borderId="86" xfId="1" applyNumberFormat="1" applyFont="1" applyFill="1" applyBorder="1" applyAlignment="1">
      <alignment vertical="center"/>
    </xf>
    <xf numFmtId="49" fontId="5" fillId="77" borderId="86" xfId="1" applyNumberFormat="1" applyFont="1" applyFill="1" applyBorder="1" applyAlignment="1">
      <alignment vertical="center"/>
    </xf>
    <xf numFmtId="49" fontId="5" fillId="77" borderId="86" xfId="1" applyNumberFormat="1" applyFont="1" applyFill="1" applyBorder="1" applyAlignment="1">
      <alignment vertical="center"/>
    </xf>
    <xf numFmtId="49" fontId="5" fillId="77" borderId="86" xfId="1" applyNumberFormat="1" applyFont="1" applyFill="1" applyBorder="1" applyAlignment="1">
      <alignment vertical="center"/>
    </xf>
    <xf numFmtId="49" fontId="3" fillId="78" borderId="87" xfId="1" applyNumberFormat="1" applyFont="1" applyFill="1" applyBorder="1" applyAlignment="1">
      <alignment vertical="center"/>
    </xf>
    <xf numFmtId="49" fontId="3" fillId="78" borderId="87" xfId="1" applyNumberFormat="1" applyFont="1" applyFill="1" applyBorder="1" applyAlignment="1">
      <alignment vertical="center"/>
    </xf>
    <xf numFmtId="49" fontId="3" fillId="78" borderId="87" xfId="1" applyNumberFormat="1" applyFont="1" applyFill="1" applyBorder="1" applyAlignment="1">
      <alignment vertical="center"/>
    </xf>
    <xf numFmtId="49" fontId="5" fillId="77" borderId="86" xfId="1" applyNumberFormat="1" applyFont="1" applyFill="1" applyBorder="1" applyAlignment="1">
      <alignment vertical="center"/>
    </xf>
    <xf numFmtId="49" fontId="5" fillId="77" borderId="86" xfId="1" applyNumberFormat="1" applyFont="1" applyFill="1" applyBorder="1" applyAlignment="1">
      <alignment vertical="center"/>
    </xf>
    <xf numFmtId="49" fontId="5" fillId="79" borderId="88" xfId="1" applyNumberFormat="1" applyFont="1" applyFill="1" applyBorder="1" applyAlignment="1">
      <alignment horizontal="right" vertical="center"/>
    </xf>
    <xf numFmtId="0" fontId="5" fillId="80" borderId="89" xfId="1" applyFont="1" applyFill="1" applyBorder="1" applyAlignment="1">
      <alignment horizontal="center" vertical="center"/>
    </xf>
    <xf numFmtId="0" fontId="5" fillId="81" borderId="90" xfId="1" applyFont="1" applyFill="1" applyBorder="1" applyAlignment="1">
      <alignment horizontal="center" vertical="center" wrapText="1"/>
    </xf>
    <xf numFmtId="49" fontId="5" fillId="82" borderId="91" xfId="1" applyNumberFormat="1" applyFont="1" applyFill="1" applyBorder="1" applyAlignment="1">
      <alignment horizontal="center" vertical="center" wrapText="1"/>
    </xf>
    <xf numFmtId="49" fontId="5" fillId="82" borderId="91" xfId="1" applyNumberFormat="1" applyFont="1" applyFill="1" applyBorder="1" applyAlignment="1">
      <alignment horizontal="center" vertical="center" wrapText="1"/>
    </xf>
    <xf numFmtId="49" fontId="5" fillId="82" borderId="91" xfId="1" applyNumberFormat="1" applyFont="1" applyFill="1" applyBorder="1" applyAlignment="1">
      <alignment horizontal="center" vertical="center" wrapText="1"/>
    </xf>
    <xf numFmtId="49" fontId="5" fillId="82" borderId="91" xfId="1" applyNumberFormat="1" applyFont="1" applyFill="1" applyBorder="1" applyAlignment="1">
      <alignment horizontal="center" vertical="center" wrapText="1"/>
    </xf>
    <xf numFmtId="49" fontId="5" fillId="82" borderId="91" xfId="1" applyNumberFormat="1" applyFont="1" applyFill="1" applyBorder="1" applyAlignment="1">
      <alignment horizontal="center" vertical="center" wrapText="1"/>
    </xf>
    <xf numFmtId="49" fontId="5" fillId="82" borderId="91" xfId="1" applyNumberFormat="1" applyFont="1" applyFill="1" applyBorder="1" applyAlignment="1">
      <alignment horizontal="center" vertical="center" wrapText="1"/>
    </xf>
    <xf numFmtId="49" fontId="5" fillId="82" borderId="91" xfId="1" applyNumberFormat="1" applyFont="1" applyFill="1" applyBorder="1" applyAlignment="1">
      <alignment horizontal="center" vertical="center" wrapText="1"/>
    </xf>
    <xf numFmtId="49" fontId="5" fillId="82" borderId="91" xfId="1" applyNumberFormat="1" applyFont="1" applyFill="1" applyBorder="1" applyAlignment="1">
      <alignment horizontal="center" vertical="center" wrapText="1"/>
    </xf>
    <xf numFmtId="49" fontId="5" fillId="82" borderId="91" xfId="1" applyNumberFormat="1" applyFont="1" applyFill="1" applyBorder="1" applyAlignment="1">
      <alignment horizontal="center" vertical="center" wrapText="1"/>
    </xf>
    <xf numFmtId="0" fontId="5" fillId="29" borderId="28" xfId="1" applyFont="1" applyFill="1" applyBorder="1" applyAlignment="1">
      <alignment vertical="center"/>
    </xf>
    <xf numFmtId="49" fontId="5" fillId="83" borderId="92" xfId="1" applyNumberFormat="1" applyFont="1" applyFill="1" applyBorder="1" applyAlignment="1">
      <alignment vertical="center"/>
    </xf>
    <xf numFmtId="0" fontId="4" fillId="32" borderId="36" xfId="1" applyFont="1" applyFill="1" applyBorder="1"/>
    <xf numFmtId="49" fontId="5" fillId="83" borderId="92" xfId="1" applyNumberFormat="1" applyFont="1" applyFill="1" applyBorder="1" applyAlignment="1">
      <alignment vertical="center"/>
    </xf>
    <xf numFmtId="176" fontId="5" fillId="40" borderId="45" xfId="1" applyNumberFormat="1" applyFont="1" applyFill="1" applyBorder="1" applyAlignment="1">
      <alignment horizontal="right" vertical="center"/>
    </xf>
    <xf numFmtId="176" fontId="5" fillId="40" borderId="45" xfId="1" applyNumberFormat="1" applyFont="1" applyFill="1" applyBorder="1" applyAlignment="1">
      <alignment horizontal="right" vertical="center"/>
    </xf>
    <xf numFmtId="0" fontId="4" fillId="32" borderId="36" xfId="1" applyFont="1" applyFill="1" applyBorder="1"/>
    <xf numFmtId="49" fontId="5" fillId="83" borderId="92" xfId="1" applyNumberFormat="1" applyFont="1" applyFill="1" applyBorder="1" applyAlignment="1">
      <alignment vertical="center"/>
    </xf>
    <xf numFmtId="176" fontId="5" fillId="40" borderId="45" xfId="1" applyNumberFormat="1" applyFont="1" applyFill="1" applyBorder="1" applyAlignment="1">
      <alignment horizontal="right" vertical="center"/>
    </xf>
    <xf numFmtId="176" fontId="5" fillId="40" borderId="45" xfId="1" applyNumberFormat="1" applyFont="1" applyFill="1" applyBorder="1" applyAlignment="1">
      <alignment horizontal="right" vertical="center"/>
    </xf>
    <xf numFmtId="0" fontId="5" fillId="29" borderId="28" xfId="1" applyFont="1" applyFill="1" applyBorder="1" applyAlignment="1">
      <alignment vertical="center"/>
    </xf>
    <xf numFmtId="49" fontId="5" fillId="83" borderId="92" xfId="1" applyNumberFormat="1" applyFont="1" applyFill="1" applyBorder="1" applyAlignment="1">
      <alignment vertical="center"/>
    </xf>
    <xf numFmtId="49" fontId="5" fillId="41" borderId="46" xfId="1" applyNumberFormat="1" applyFont="1" applyFill="1" applyBorder="1" applyAlignment="1">
      <alignment horizontal="center" vertical="center"/>
    </xf>
    <xf numFmtId="176" fontId="5" fillId="40" borderId="45" xfId="1" applyNumberFormat="1" applyFont="1" applyFill="1" applyBorder="1" applyAlignment="1">
      <alignment horizontal="right" vertical="center"/>
    </xf>
    <xf numFmtId="49" fontId="5" fillId="41" borderId="46" xfId="1" applyNumberFormat="1" applyFont="1" applyFill="1" applyBorder="1" applyAlignment="1">
      <alignment horizontal="center" vertical="center"/>
    </xf>
    <xf numFmtId="49" fontId="5" fillId="41" borderId="46" xfId="1" applyNumberFormat="1" applyFont="1" applyFill="1" applyBorder="1" applyAlignment="1">
      <alignment horizontal="center" vertical="center"/>
    </xf>
    <xf numFmtId="0" fontId="4" fillId="32" borderId="36" xfId="1" applyFont="1" applyFill="1" applyBorder="1"/>
    <xf numFmtId="49" fontId="5" fillId="83" borderId="92" xfId="1" applyNumberFormat="1" applyFont="1" applyFill="1" applyBorder="1" applyAlignment="1">
      <alignment vertical="center"/>
    </xf>
    <xf numFmtId="176" fontId="5" fillId="40" borderId="45" xfId="1" applyNumberFormat="1" applyFont="1" applyFill="1" applyBorder="1" applyAlignment="1">
      <alignment horizontal="right" vertical="center"/>
    </xf>
    <xf numFmtId="176" fontId="5" fillId="40" borderId="45" xfId="1" applyNumberFormat="1" applyFont="1" applyFill="1" applyBorder="1" applyAlignment="1">
      <alignment horizontal="right" vertical="center"/>
    </xf>
    <xf numFmtId="0" fontId="4" fillId="32" borderId="36" xfId="1" applyFont="1" applyFill="1" applyBorder="1"/>
    <xf numFmtId="49" fontId="5" fillId="84" borderId="93" xfId="1" applyNumberFormat="1" applyFont="1" applyFill="1" applyBorder="1" applyAlignment="1">
      <alignment vertical="center"/>
    </xf>
    <xf numFmtId="49" fontId="5" fillId="85" borderId="94" xfId="1" applyNumberFormat="1" applyFont="1" applyFill="1" applyBorder="1" applyAlignment="1">
      <alignment horizontal="center" vertical="center"/>
    </xf>
    <xf numFmtId="49" fontId="5" fillId="85" borderId="94" xfId="1" applyNumberFormat="1" applyFont="1" applyFill="1" applyBorder="1" applyAlignment="1">
      <alignment horizontal="center" vertical="center"/>
    </xf>
    <xf numFmtId="176" fontId="5" fillId="86" borderId="95" xfId="1" applyNumberFormat="1" applyFont="1" applyFill="1" applyBorder="1" applyAlignment="1">
      <alignment horizontal="right" vertical="center"/>
    </xf>
    <xf numFmtId="49" fontId="5" fillId="85" borderId="94" xfId="1" applyNumberFormat="1" applyFont="1" applyFill="1" applyBorder="1" applyAlignment="1">
      <alignment horizontal="center" vertical="center"/>
    </xf>
    <xf numFmtId="0" fontId="5" fillId="87" borderId="96" xfId="1" applyFont="1" applyFill="1" applyBorder="1" applyAlignment="1">
      <alignment vertical="center"/>
    </xf>
    <xf numFmtId="49" fontId="5" fillId="65" borderId="71" xfId="1" applyNumberFormat="1" applyFont="1" applyFill="1" applyBorder="1" applyAlignment="1">
      <alignment vertical="center"/>
    </xf>
    <xf numFmtId="176" fontId="5" fillId="199" borderId="97" xfId="1" applyNumberFormat="1" applyFont="1" applyFill="1" applyBorder="1" applyAlignment="1">
      <alignment horizontal="right" vertical="center"/>
    </xf>
    <xf numFmtId="176" fontId="5" fillId="199" borderId="98" xfId="1" applyNumberFormat="1" applyFont="1" applyFill="1" applyBorder="1" applyAlignment="1">
      <alignment horizontal="right" vertical="center"/>
    </xf>
    <xf numFmtId="176" fontId="5" fillId="88" borderId="99" xfId="1" applyNumberFormat="1" applyFont="1" applyFill="1" applyBorder="1" applyAlignment="1">
      <alignment horizontal="right" vertical="center"/>
    </xf>
    <xf numFmtId="176" fontId="5" fillId="89" borderId="100" xfId="1" applyNumberFormat="1" applyFont="1" applyFill="1" applyBorder="1" applyAlignment="1">
      <alignment horizontal="right" vertical="center"/>
    </xf>
    <xf numFmtId="0" fontId="4" fillId="90" borderId="101" xfId="1" applyFont="1" applyFill="1" applyBorder="1"/>
    <xf numFmtId="49" fontId="5" fillId="91" borderId="102" xfId="1" applyNumberFormat="1" applyFont="1" applyFill="1" applyBorder="1" applyAlignment="1">
      <alignment vertical="center"/>
    </xf>
    <xf numFmtId="176" fontId="5" fillId="199" borderId="103" xfId="1" applyNumberFormat="1" applyFont="1" applyFill="1" applyBorder="1" applyAlignment="1">
      <alignment horizontal="right" vertical="center"/>
    </xf>
    <xf numFmtId="49" fontId="5" fillId="92" borderId="104" xfId="1" applyNumberFormat="1" applyFont="1" applyFill="1" applyBorder="1" applyAlignment="1">
      <alignment horizontal="center" vertical="center"/>
    </xf>
    <xf numFmtId="176" fontId="5" fillId="93" borderId="105" xfId="1" applyNumberFormat="1" applyFont="1" applyFill="1" applyBorder="1" applyAlignment="1">
      <alignment horizontal="right" vertical="center"/>
    </xf>
    <xf numFmtId="49" fontId="5" fillId="92" borderId="104" xfId="1" applyNumberFormat="1" applyFont="1" applyFill="1" applyBorder="1" applyAlignment="1">
      <alignment horizontal="center" vertical="center"/>
    </xf>
    <xf numFmtId="49" fontId="5" fillId="41" borderId="46" xfId="1" applyNumberFormat="1" applyFont="1" applyFill="1" applyBorder="1" applyAlignment="1">
      <alignment horizontal="center" vertical="center"/>
    </xf>
    <xf numFmtId="0" fontId="5" fillId="29" borderId="28" xfId="1" applyFont="1" applyFill="1" applyBorder="1" applyAlignment="1">
      <alignment vertical="center"/>
    </xf>
    <xf numFmtId="49" fontId="5" fillId="83" borderId="92" xfId="1" applyNumberFormat="1" applyFont="1" applyFill="1" applyBorder="1" applyAlignment="1">
      <alignment vertical="center"/>
    </xf>
    <xf numFmtId="0" fontId="5" fillId="29" borderId="28" xfId="1" applyFont="1" applyFill="1" applyBorder="1" applyAlignment="1">
      <alignment vertical="center"/>
    </xf>
    <xf numFmtId="49" fontId="5" fillId="83" borderId="92" xfId="1" applyNumberFormat="1" applyFont="1" applyFill="1" applyBorder="1" applyAlignment="1">
      <alignment vertical="center"/>
    </xf>
    <xf numFmtId="176" fontId="5" fillId="40" borderId="45" xfId="1" applyNumberFormat="1" applyFont="1" applyFill="1" applyBorder="1" applyAlignment="1">
      <alignment horizontal="right" vertical="center"/>
    </xf>
    <xf numFmtId="176" fontId="5" fillId="40" borderId="45" xfId="1" applyNumberFormat="1" applyFont="1" applyFill="1" applyBorder="1" applyAlignment="1">
      <alignment horizontal="right" vertical="center"/>
    </xf>
    <xf numFmtId="0" fontId="5" fillId="29" borderId="28" xfId="1" applyFont="1" applyFill="1" applyBorder="1" applyAlignment="1">
      <alignment vertical="center"/>
    </xf>
    <xf numFmtId="49" fontId="5" fillId="83" borderId="92" xfId="1" applyNumberFormat="1" applyFont="1" applyFill="1" applyBorder="1" applyAlignment="1">
      <alignment vertical="center"/>
    </xf>
    <xf numFmtId="176" fontId="5" fillId="40" borderId="45" xfId="1" applyNumberFormat="1" applyFont="1" applyFill="1" applyBorder="1" applyAlignment="1">
      <alignment horizontal="right" vertical="center"/>
    </xf>
    <xf numFmtId="176" fontId="5" fillId="40" borderId="45" xfId="1" applyNumberFormat="1" applyFont="1" applyFill="1" applyBorder="1" applyAlignment="1">
      <alignment horizontal="right" vertical="center"/>
    </xf>
    <xf numFmtId="0" fontId="5" fillId="29" borderId="28" xfId="1" applyFont="1" applyFill="1" applyBorder="1" applyAlignment="1">
      <alignment vertical="center"/>
    </xf>
    <xf numFmtId="49" fontId="5" fillId="83" borderId="92" xfId="1" applyNumberFormat="1" applyFont="1" applyFill="1" applyBorder="1" applyAlignment="1">
      <alignment vertical="center"/>
    </xf>
    <xf numFmtId="0" fontId="5" fillId="29" borderId="28" xfId="1" applyFont="1" applyFill="1" applyBorder="1" applyAlignment="1">
      <alignment vertical="center"/>
    </xf>
    <xf numFmtId="49" fontId="5" fillId="83" borderId="92" xfId="1" applyNumberFormat="1" applyFont="1" applyFill="1" applyBorder="1" applyAlignment="1">
      <alignment vertical="center"/>
    </xf>
    <xf numFmtId="176" fontId="5" fillId="40" borderId="45" xfId="1" applyNumberFormat="1" applyFont="1" applyFill="1" applyBorder="1" applyAlignment="1">
      <alignment horizontal="right" vertical="center"/>
    </xf>
    <xf numFmtId="176" fontId="5" fillId="40" borderId="45" xfId="1" applyNumberFormat="1" applyFont="1" applyFill="1" applyBorder="1" applyAlignment="1">
      <alignment horizontal="right" vertical="center"/>
    </xf>
    <xf numFmtId="0" fontId="5" fillId="29" borderId="28" xfId="1" applyFont="1" applyFill="1" applyBorder="1" applyAlignment="1">
      <alignment vertical="center"/>
    </xf>
    <xf numFmtId="49" fontId="5" fillId="41" borderId="46" xfId="1" applyNumberFormat="1" applyFont="1" applyFill="1" applyBorder="1" applyAlignment="1">
      <alignment horizontal="center" vertical="center"/>
    </xf>
    <xf numFmtId="0" fontId="5" fillId="80" borderId="89" xfId="1" applyFont="1" applyFill="1" applyBorder="1" applyAlignment="1">
      <alignment horizontal="center" vertical="center"/>
    </xf>
    <xf numFmtId="0" fontId="5" fillId="81" borderId="90" xfId="1" applyFont="1" applyFill="1" applyBorder="1" applyAlignment="1">
      <alignment horizontal="center" vertical="center" wrapText="1"/>
    </xf>
    <xf numFmtId="49" fontId="5" fillId="82" borderId="91" xfId="1" applyNumberFormat="1" applyFont="1" applyFill="1" applyBorder="1" applyAlignment="1">
      <alignment horizontal="center" vertical="center" wrapText="1"/>
    </xf>
    <xf numFmtId="49" fontId="5" fillId="82" borderId="91" xfId="1" applyNumberFormat="1" applyFont="1" applyFill="1" applyBorder="1" applyAlignment="1">
      <alignment horizontal="center" vertical="center" wrapText="1"/>
    </xf>
    <xf numFmtId="49" fontId="5" fillId="82" borderId="91" xfId="1" applyNumberFormat="1" applyFont="1" applyFill="1" applyBorder="1" applyAlignment="1">
      <alignment horizontal="center" vertical="center" wrapText="1"/>
    </xf>
    <xf numFmtId="49" fontId="5" fillId="41" borderId="46" xfId="1" applyNumberFormat="1" applyFont="1" applyFill="1" applyBorder="1" applyAlignment="1">
      <alignment horizontal="center" vertical="center"/>
    </xf>
    <xf numFmtId="49" fontId="5" fillId="82" borderId="91" xfId="1" applyNumberFormat="1" applyFont="1" applyFill="1" applyBorder="1" applyAlignment="1">
      <alignment horizontal="center" vertical="center" wrapText="1"/>
    </xf>
    <xf numFmtId="49" fontId="5" fillId="82" borderId="91" xfId="1" applyNumberFormat="1" applyFont="1" applyFill="1" applyBorder="1" applyAlignment="1">
      <alignment horizontal="center" vertical="center" wrapText="1"/>
    </xf>
    <xf numFmtId="49" fontId="5" fillId="82" borderId="91" xfId="1" applyNumberFormat="1" applyFont="1" applyFill="1" applyBorder="1" applyAlignment="1">
      <alignment horizontal="center" vertical="center" wrapText="1"/>
    </xf>
    <xf numFmtId="49" fontId="5" fillId="82" borderId="91" xfId="1" applyNumberFormat="1" applyFont="1" applyFill="1" applyBorder="1" applyAlignment="1">
      <alignment horizontal="center" vertical="center" wrapText="1"/>
    </xf>
    <xf numFmtId="49" fontId="5" fillId="82" borderId="91" xfId="1" applyNumberFormat="1" applyFont="1" applyFill="1" applyBorder="1" applyAlignment="1">
      <alignment horizontal="center" vertical="center" wrapText="1"/>
    </xf>
    <xf numFmtId="0" fontId="5" fillId="29" borderId="28" xfId="1" applyFont="1" applyFill="1" applyBorder="1" applyAlignment="1">
      <alignment vertical="center"/>
    </xf>
    <xf numFmtId="49" fontId="5" fillId="83" borderId="92" xfId="1" applyNumberFormat="1" applyFont="1" applyFill="1" applyBorder="1" applyAlignment="1">
      <alignment vertical="center"/>
    </xf>
    <xf numFmtId="176" fontId="5" fillId="40" borderId="45" xfId="1" applyNumberFormat="1" applyFont="1" applyFill="1" applyBorder="1" applyAlignment="1">
      <alignment horizontal="right" vertical="center"/>
    </xf>
    <xf numFmtId="176" fontId="5" fillId="40" borderId="45" xfId="1" applyNumberFormat="1" applyFont="1" applyFill="1" applyBorder="1" applyAlignment="1">
      <alignment horizontal="right" vertical="center"/>
    </xf>
    <xf numFmtId="0" fontId="4" fillId="32" borderId="36" xfId="1" applyFont="1" applyFill="1" applyBorder="1"/>
    <xf numFmtId="49" fontId="5" fillId="94" borderId="106" xfId="1" applyNumberFormat="1" applyFont="1" applyFill="1" applyBorder="1" applyAlignment="1">
      <alignment horizontal="left" vertical="center"/>
    </xf>
    <xf numFmtId="176" fontId="5" fillId="40" borderId="45" xfId="1" applyNumberFormat="1" applyFont="1" applyFill="1" applyBorder="1" applyAlignment="1">
      <alignment horizontal="right" vertical="center"/>
    </xf>
    <xf numFmtId="176" fontId="5" fillId="40" borderId="45" xfId="1" applyNumberFormat="1" applyFont="1" applyFill="1" applyBorder="1" applyAlignment="1">
      <alignment horizontal="right" vertical="center"/>
    </xf>
    <xf numFmtId="0" fontId="4" fillId="32" borderId="36" xfId="1" applyFont="1" applyFill="1" applyBorder="1"/>
    <xf numFmtId="49" fontId="5" fillId="94" borderId="106" xfId="1" applyNumberFormat="1" applyFont="1" applyFill="1" applyBorder="1" applyAlignment="1">
      <alignment horizontal="left" vertical="center"/>
    </xf>
    <xf numFmtId="176" fontId="5" fillId="40" borderId="45" xfId="1" applyNumberFormat="1" applyFont="1" applyFill="1" applyBorder="1" applyAlignment="1">
      <alignment horizontal="right" vertical="center"/>
    </xf>
    <xf numFmtId="176" fontId="5" fillId="40" borderId="45" xfId="1" applyNumberFormat="1" applyFont="1" applyFill="1" applyBorder="1" applyAlignment="1">
      <alignment horizontal="right" vertical="center"/>
    </xf>
    <xf numFmtId="0" fontId="4" fillId="32" borderId="36" xfId="1" applyFont="1" applyFill="1" applyBorder="1"/>
    <xf numFmtId="49" fontId="5" fillId="94" borderId="106" xfId="1" applyNumberFormat="1" applyFont="1" applyFill="1" applyBorder="1" applyAlignment="1">
      <alignment horizontal="left" vertical="center"/>
    </xf>
    <xf numFmtId="176" fontId="5" fillId="40" borderId="45" xfId="1" applyNumberFormat="1" applyFont="1" applyFill="1" applyBorder="1" applyAlignment="1">
      <alignment horizontal="right" vertical="center"/>
    </xf>
    <xf numFmtId="176" fontId="5" fillId="40" borderId="45" xfId="1" applyNumberFormat="1" applyFont="1" applyFill="1" applyBorder="1" applyAlignment="1">
      <alignment horizontal="right" vertical="center"/>
    </xf>
    <xf numFmtId="0" fontId="4" fillId="32" borderId="36" xfId="1" applyFont="1" applyFill="1" applyBorder="1"/>
    <xf numFmtId="49" fontId="5" fillId="94" borderId="106" xfId="1" applyNumberFormat="1" applyFont="1" applyFill="1" applyBorder="1" applyAlignment="1">
      <alignment horizontal="left" vertical="center"/>
    </xf>
    <xf numFmtId="49" fontId="5" fillId="41" borderId="46" xfId="1" applyNumberFormat="1" applyFont="1" applyFill="1" applyBorder="1" applyAlignment="1">
      <alignment horizontal="center" vertical="center"/>
    </xf>
    <xf numFmtId="176" fontId="5" fillId="40" borderId="45" xfId="1" applyNumberFormat="1" applyFont="1" applyFill="1" applyBorder="1" applyAlignment="1">
      <alignment horizontal="right" vertical="center"/>
    </xf>
    <xf numFmtId="49" fontId="5" fillId="41" borderId="46" xfId="1" applyNumberFormat="1" applyFont="1" applyFill="1" applyBorder="1" applyAlignment="1">
      <alignment horizontal="center" vertical="center"/>
    </xf>
    <xf numFmtId="49" fontId="5" fillId="41" borderId="46" xfId="1" applyNumberFormat="1" applyFont="1" applyFill="1" applyBorder="1" applyAlignment="1">
      <alignment horizontal="center" vertical="center"/>
    </xf>
    <xf numFmtId="0" fontId="4" fillId="32" borderId="36" xfId="1" applyFont="1" applyFill="1" applyBorder="1"/>
    <xf numFmtId="49" fontId="5" fillId="94" borderId="106" xfId="1" applyNumberFormat="1" applyFont="1" applyFill="1" applyBorder="1" applyAlignment="1">
      <alignment horizontal="left" vertical="center"/>
    </xf>
    <xf numFmtId="49" fontId="5" fillId="41" borderId="46" xfId="1" applyNumberFormat="1" applyFont="1" applyFill="1" applyBorder="1" applyAlignment="1">
      <alignment horizontal="center" vertical="center"/>
    </xf>
    <xf numFmtId="49" fontId="5" fillId="41" borderId="46" xfId="1" applyNumberFormat="1" applyFont="1" applyFill="1" applyBorder="1" applyAlignment="1">
      <alignment horizontal="center" vertical="center"/>
    </xf>
    <xf numFmtId="176" fontId="5" fillId="40" borderId="45" xfId="1" applyNumberFormat="1" applyFont="1" applyFill="1" applyBorder="1" applyAlignment="1">
      <alignment horizontal="right" vertical="center"/>
    </xf>
    <xf numFmtId="49" fontId="5" fillId="41" borderId="46" xfId="1" applyNumberFormat="1" applyFont="1" applyFill="1" applyBorder="1" applyAlignment="1">
      <alignment horizontal="center" vertical="center"/>
    </xf>
    <xf numFmtId="0" fontId="5" fillId="29" borderId="28" xfId="1" applyFont="1" applyFill="1" applyBorder="1" applyAlignment="1">
      <alignment vertical="center"/>
    </xf>
    <xf numFmtId="49" fontId="5" fillId="94" borderId="106" xfId="1" applyNumberFormat="1" applyFont="1" applyFill="1" applyBorder="1" applyAlignment="1">
      <alignment horizontal="left" vertical="center"/>
    </xf>
    <xf numFmtId="176" fontId="5" fillId="40" borderId="45" xfId="1" applyNumberFormat="1" applyFont="1" applyFill="1" applyBorder="1" applyAlignment="1">
      <alignment horizontal="right" vertical="center"/>
    </xf>
    <xf numFmtId="176" fontId="5" fillId="40" borderId="45" xfId="1" applyNumberFormat="1" applyFont="1" applyFill="1" applyBorder="1" applyAlignment="1">
      <alignment horizontal="right" vertical="center"/>
    </xf>
    <xf numFmtId="0" fontId="5" fillId="29" borderId="28" xfId="1" applyFont="1" applyFill="1" applyBorder="1" applyAlignment="1">
      <alignment vertical="center"/>
    </xf>
    <xf numFmtId="49" fontId="5" fillId="83" borderId="92" xfId="1" applyNumberFormat="1" applyFont="1" applyFill="1" applyBorder="1" applyAlignment="1">
      <alignment vertical="center"/>
    </xf>
    <xf numFmtId="0" fontId="5" fillId="29" borderId="28" xfId="1" applyFont="1" applyFill="1" applyBorder="1" applyAlignment="1">
      <alignment vertical="center"/>
    </xf>
    <xf numFmtId="49" fontId="5" fillId="83" borderId="92" xfId="1" applyNumberFormat="1" applyFont="1" applyFill="1" applyBorder="1" applyAlignment="1">
      <alignment vertical="center"/>
    </xf>
    <xf numFmtId="176" fontId="5" fillId="40" borderId="45" xfId="1" applyNumberFormat="1" applyFont="1" applyFill="1" applyBorder="1" applyAlignment="1">
      <alignment horizontal="right" vertical="center"/>
    </xf>
    <xf numFmtId="176" fontId="5" fillId="40" borderId="45" xfId="1" applyNumberFormat="1" applyFont="1" applyFill="1" applyBorder="1" applyAlignment="1">
      <alignment horizontal="right" vertical="center"/>
    </xf>
    <xf numFmtId="0" fontId="5" fillId="29" borderId="28" xfId="1" applyFont="1" applyFill="1" applyBorder="1" applyAlignment="1">
      <alignment vertical="center"/>
    </xf>
    <xf numFmtId="49" fontId="5" fillId="83" borderId="92" xfId="1" applyNumberFormat="1" applyFont="1" applyFill="1" applyBorder="1" applyAlignment="1">
      <alignment vertical="center"/>
    </xf>
    <xf numFmtId="176" fontId="5" fillId="40" borderId="45" xfId="1" applyNumberFormat="1" applyFont="1" applyFill="1" applyBorder="1" applyAlignment="1">
      <alignment horizontal="right" vertical="center"/>
    </xf>
    <xf numFmtId="176" fontId="5" fillId="40" borderId="45" xfId="1" applyNumberFormat="1" applyFont="1" applyFill="1" applyBorder="1" applyAlignment="1">
      <alignment horizontal="right" vertical="center"/>
    </xf>
    <xf numFmtId="0" fontId="5" fillId="29" borderId="28" xfId="1" applyFont="1" applyFill="1" applyBorder="1" applyAlignment="1">
      <alignment vertical="center"/>
    </xf>
    <xf numFmtId="49" fontId="5" fillId="83" borderId="92" xfId="1" applyNumberFormat="1" applyFont="1" applyFill="1" applyBorder="1" applyAlignment="1">
      <alignment vertical="center"/>
    </xf>
    <xf numFmtId="0" fontId="5" fillId="29" borderId="28" xfId="1" applyFont="1" applyFill="1" applyBorder="1" applyAlignment="1">
      <alignment vertical="center"/>
    </xf>
    <xf numFmtId="49" fontId="5" fillId="83" borderId="92" xfId="1" applyNumberFormat="1" applyFont="1" applyFill="1" applyBorder="1" applyAlignment="1">
      <alignment vertical="center"/>
    </xf>
    <xf numFmtId="0" fontId="5" fillId="29" borderId="28" xfId="1" applyFont="1" applyFill="1" applyBorder="1" applyAlignment="1">
      <alignment vertical="center"/>
    </xf>
    <xf numFmtId="49" fontId="5" fillId="83" borderId="92" xfId="1" applyNumberFormat="1" applyFont="1" applyFill="1" applyBorder="1" applyAlignment="1">
      <alignment vertical="center"/>
    </xf>
    <xf numFmtId="0" fontId="5" fillId="29" borderId="28" xfId="1" applyFont="1" applyFill="1" applyBorder="1" applyAlignment="1">
      <alignment vertical="center"/>
    </xf>
    <xf numFmtId="49" fontId="5" fillId="41" borderId="46" xfId="1" applyNumberFormat="1" applyFont="1" applyFill="1" applyBorder="1" applyAlignment="1">
      <alignment horizontal="center" vertical="center"/>
    </xf>
    <xf numFmtId="0" fontId="5" fillId="10" borderId="9" xfId="1" applyFont="1" applyFill="1" applyBorder="1" applyAlignment="1">
      <alignment vertical="center"/>
    </xf>
    <xf numFmtId="49" fontId="5" fillId="95" borderId="107" xfId="1" applyNumberFormat="1" applyFont="1" applyFill="1" applyBorder="1" applyAlignment="1">
      <alignment vertical="center"/>
    </xf>
    <xf numFmtId="0" fontId="5" fillId="42" borderId="47" xfId="1" applyFont="1" applyFill="1" applyBorder="1" applyAlignment="1">
      <alignment vertical="center"/>
    </xf>
    <xf numFmtId="0" fontId="5" fillId="42" borderId="47" xfId="1" applyFont="1" applyFill="1" applyBorder="1" applyAlignment="1">
      <alignment vertical="center"/>
    </xf>
    <xf numFmtId="0" fontId="5" fillId="42" borderId="47" xfId="1" applyFont="1" applyFill="1" applyBorder="1" applyAlignment="1">
      <alignment vertical="center"/>
    </xf>
    <xf numFmtId="0" fontId="3" fillId="4" borderId="3" xfId="1" applyFont="1" applyFill="1" applyBorder="1" applyAlignment="1">
      <alignment vertical="center"/>
    </xf>
    <xf numFmtId="0" fontId="3" fillId="4" borderId="3" xfId="1" applyFont="1" applyFill="1" applyBorder="1" applyAlignment="1">
      <alignment vertical="center"/>
    </xf>
    <xf numFmtId="0" fontId="3" fillId="4" borderId="3" xfId="1" applyFont="1" applyFill="1" applyBorder="1" applyAlignment="1">
      <alignment vertical="center"/>
    </xf>
    <xf numFmtId="0" fontId="5" fillId="42" borderId="47" xfId="1" applyFont="1" applyFill="1" applyBorder="1" applyAlignment="1">
      <alignment vertical="center"/>
    </xf>
    <xf numFmtId="0" fontId="5" fillId="42" borderId="47" xfId="1" applyFont="1" applyFill="1" applyBorder="1" applyAlignment="1">
      <alignment vertical="center"/>
    </xf>
    <xf numFmtId="0" fontId="5" fillId="43" borderId="48" xfId="1" applyFont="1" applyFill="1" applyBorder="1" applyAlignment="1">
      <alignment horizontal="right" vertical="center"/>
    </xf>
    <xf numFmtId="49" fontId="9" fillId="97" borderId="109" xfId="1" applyNumberFormat="1" applyFont="1" applyFill="1" applyBorder="1" applyAlignment="1">
      <alignment horizontal="center" vertical="center"/>
    </xf>
    <xf numFmtId="49" fontId="9" fillId="97" borderId="109" xfId="1" applyNumberFormat="1" applyFont="1" applyFill="1" applyBorder="1" applyAlignment="1">
      <alignment horizontal="center" vertical="center"/>
    </xf>
    <xf numFmtId="49" fontId="9" fillId="97" borderId="109" xfId="1" applyNumberFormat="1" applyFont="1" applyFill="1" applyBorder="1" applyAlignment="1">
      <alignment horizontal="center" vertical="center"/>
    </xf>
    <xf numFmtId="49" fontId="4" fillId="98" borderId="110" xfId="1" applyNumberFormat="1" applyFont="1" applyFill="1" applyBorder="1"/>
    <xf numFmtId="49" fontId="9" fillId="97" borderId="109" xfId="1" applyNumberFormat="1" applyFont="1" applyFill="1" applyBorder="1" applyAlignment="1">
      <alignment horizontal="center" vertical="center"/>
    </xf>
    <xf numFmtId="49" fontId="9" fillId="97" borderId="109" xfId="1" applyNumberFormat="1" applyFont="1" applyFill="1" applyBorder="1" applyAlignment="1">
      <alignment horizontal="center" vertical="center"/>
    </xf>
    <xf numFmtId="49" fontId="9" fillId="97" borderId="109" xfId="1" applyNumberFormat="1" applyFont="1" applyFill="1" applyBorder="1" applyAlignment="1">
      <alignment horizontal="center" vertical="center"/>
    </xf>
    <xf numFmtId="49" fontId="2" fillId="99" borderId="111" xfId="1" applyNumberFormat="1" applyFont="1" applyFill="1" applyBorder="1" applyAlignment="1">
      <alignment horizontal="right" vertical="center"/>
    </xf>
    <xf numFmtId="49" fontId="2" fillId="100" borderId="112" xfId="1" applyNumberFormat="1" applyFont="1" applyFill="1" applyBorder="1"/>
    <xf numFmtId="49" fontId="9" fillId="101" borderId="113" xfId="1" applyNumberFormat="1" applyFont="1" applyFill="1" applyBorder="1"/>
    <xf numFmtId="49" fontId="9" fillId="101" borderId="113" xfId="1" applyNumberFormat="1" applyFont="1" applyFill="1" applyBorder="1"/>
    <xf numFmtId="49" fontId="9" fillId="101" borderId="113" xfId="1" applyNumberFormat="1" applyFont="1" applyFill="1" applyBorder="1"/>
    <xf numFmtId="49" fontId="9" fillId="101" borderId="113" xfId="1" applyNumberFormat="1" applyFont="1" applyFill="1" applyBorder="1"/>
    <xf numFmtId="49" fontId="9" fillId="101" borderId="113" xfId="1" applyNumberFormat="1" applyFont="1" applyFill="1" applyBorder="1"/>
    <xf numFmtId="49" fontId="9" fillId="101" borderId="113" xfId="1" applyNumberFormat="1" applyFont="1" applyFill="1" applyBorder="1"/>
    <xf numFmtId="49" fontId="2" fillId="102" borderId="114" xfId="1" applyNumberFormat="1" applyFont="1" applyFill="1" applyBorder="1" applyAlignment="1">
      <alignment horizontal="right"/>
    </xf>
    <xf numFmtId="49" fontId="2" fillId="57" borderId="63" xfId="1" applyNumberFormat="1" applyFont="1" applyFill="1" applyBorder="1" applyAlignment="1">
      <alignment horizontal="center" vertical="center"/>
    </xf>
    <xf numFmtId="49" fontId="2" fillId="57" borderId="63" xfId="1" applyNumberFormat="1" applyFont="1" applyFill="1" applyBorder="1" applyAlignment="1">
      <alignment horizontal="center" vertical="center"/>
    </xf>
    <xf numFmtId="49" fontId="2" fillId="57" borderId="63" xfId="1" applyNumberFormat="1" applyFont="1" applyFill="1" applyBorder="1" applyAlignment="1">
      <alignment horizontal="center" vertical="center"/>
    </xf>
    <xf numFmtId="49" fontId="2" fillId="57" borderId="63" xfId="1" applyNumberFormat="1" applyFont="1" applyFill="1" applyBorder="1" applyAlignment="1">
      <alignment horizontal="center" vertical="center"/>
    </xf>
    <xf numFmtId="49" fontId="2" fillId="103" borderId="115" xfId="1" applyNumberFormat="1" applyFont="1" applyFill="1" applyBorder="1" applyAlignment="1">
      <alignment vertical="center"/>
    </xf>
    <xf numFmtId="176" fontId="2" fillId="54" borderId="60" xfId="1" applyNumberFormat="1" applyFont="1" applyFill="1" applyBorder="1" applyAlignment="1">
      <alignment horizontal="right" vertical="center"/>
    </xf>
    <xf numFmtId="49" fontId="2" fillId="103" borderId="115" xfId="1" applyNumberFormat="1" applyFont="1" applyFill="1" applyBorder="1" applyAlignment="1">
      <alignment vertical="center"/>
    </xf>
    <xf numFmtId="176" fontId="2" fillId="54" borderId="60" xfId="1" applyNumberFormat="1" applyFont="1" applyFill="1" applyBorder="1" applyAlignment="1">
      <alignment horizontal="right" vertical="center"/>
    </xf>
    <xf numFmtId="49" fontId="2" fillId="103" borderId="115" xfId="1" applyNumberFormat="1" applyFont="1" applyFill="1" applyBorder="1" applyAlignment="1">
      <alignment vertical="center"/>
    </xf>
    <xf numFmtId="176" fontId="2" fillId="54" borderId="60" xfId="1" applyNumberFormat="1" applyFont="1" applyFill="1" applyBorder="1" applyAlignment="1">
      <alignment horizontal="right" vertical="center"/>
    </xf>
    <xf numFmtId="49" fontId="2" fillId="103" borderId="115" xfId="1" applyNumberFormat="1" applyFont="1" applyFill="1" applyBorder="1" applyAlignment="1">
      <alignment vertical="center"/>
    </xf>
    <xf numFmtId="176" fontId="2" fillId="54" borderId="60" xfId="1" applyNumberFormat="1" applyFont="1" applyFill="1" applyBorder="1" applyAlignment="1">
      <alignment horizontal="right" vertical="center"/>
    </xf>
    <xf numFmtId="49" fontId="2" fillId="103" borderId="115" xfId="1" applyNumberFormat="1" applyFont="1" applyFill="1" applyBorder="1" applyAlignment="1">
      <alignment vertical="center"/>
    </xf>
    <xf numFmtId="176" fontId="2" fillId="54" borderId="60" xfId="1" applyNumberFormat="1" applyFont="1" applyFill="1" applyBorder="1" applyAlignment="1">
      <alignment horizontal="right" vertical="center"/>
    </xf>
    <xf numFmtId="49" fontId="2" fillId="103" borderId="115" xfId="1" applyNumberFormat="1" applyFont="1" applyFill="1" applyBorder="1" applyAlignment="1">
      <alignment vertical="center"/>
    </xf>
    <xf numFmtId="176" fontId="2" fillId="54" borderId="60" xfId="1" applyNumberFormat="1" applyFont="1" applyFill="1" applyBorder="1" applyAlignment="1">
      <alignment horizontal="right" vertical="center"/>
    </xf>
    <xf numFmtId="49" fontId="2" fillId="103" borderId="115" xfId="1" applyNumberFormat="1" applyFont="1" applyFill="1" applyBorder="1" applyAlignment="1">
      <alignment vertical="center"/>
    </xf>
    <xf numFmtId="176" fontId="2" fillId="54" borderId="60" xfId="1" applyNumberFormat="1" applyFont="1" applyFill="1" applyBorder="1" applyAlignment="1">
      <alignment horizontal="right" vertical="center"/>
    </xf>
    <xf numFmtId="49" fontId="2" fillId="103" borderId="115" xfId="1" applyNumberFormat="1" applyFont="1" applyFill="1" applyBorder="1" applyAlignment="1">
      <alignment vertical="center"/>
    </xf>
    <xf numFmtId="176" fontId="2" fillId="54" borderId="60" xfId="1" applyNumberFormat="1" applyFont="1" applyFill="1" applyBorder="1" applyAlignment="1">
      <alignment horizontal="right" vertical="center"/>
    </xf>
    <xf numFmtId="49" fontId="2" fillId="103" borderId="115" xfId="1" applyNumberFormat="1" applyFont="1" applyFill="1" applyBorder="1" applyAlignment="1">
      <alignment vertical="center"/>
    </xf>
    <xf numFmtId="176" fontId="2" fillId="54" borderId="60" xfId="1" applyNumberFormat="1" applyFont="1" applyFill="1" applyBorder="1" applyAlignment="1">
      <alignment horizontal="right" vertical="center"/>
    </xf>
    <xf numFmtId="49" fontId="2" fillId="103" borderId="115" xfId="1" applyNumberFormat="1" applyFont="1" applyFill="1" applyBorder="1" applyAlignment="1">
      <alignment vertical="center"/>
    </xf>
    <xf numFmtId="176" fontId="2" fillId="54" borderId="60" xfId="1" applyNumberFormat="1" applyFont="1" applyFill="1" applyBorder="1" applyAlignment="1">
      <alignment horizontal="right" vertical="center"/>
    </xf>
    <xf numFmtId="49" fontId="2" fillId="103" borderId="115" xfId="1" applyNumberFormat="1" applyFont="1" applyFill="1" applyBorder="1" applyAlignment="1">
      <alignment vertical="center"/>
    </xf>
    <xf numFmtId="176" fontId="2" fillId="54" borderId="60" xfId="1" applyNumberFormat="1" applyFont="1" applyFill="1" applyBorder="1" applyAlignment="1">
      <alignment horizontal="right" vertical="center"/>
    </xf>
    <xf numFmtId="49" fontId="2" fillId="57" borderId="63" xfId="1" applyNumberFormat="1" applyFont="1" applyFill="1" applyBorder="1" applyAlignment="1">
      <alignment horizontal="center" vertical="center"/>
    </xf>
    <xf numFmtId="49" fontId="2" fillId="57" borderId="63" xfId="1" applyNumberFormat="1" applyFont="1" applyFill="1" applyBorder="1" applyAlignment="1">
      <alignment horizontal="center" vertical="center"/>
    </xf>
    <xf numFmtId="49" fontId="2" fillId="57" borderId="63" xfId="1" applyNumberFormat="1" applyFont="1" applyFill="1" applyBorder="1" applyAlignment="1">
      <alignment horizontal="center" vertical="center"/>
    </xf>
    <xf numFmtId="49" fontId="2" fillId="57" borderId="63" xfId="1" applyNumberFormat="1" applyFont="1" applyFill="1" applyBorder="1" applyAlignment="1">
      <alignment horizontal="center" vertical="center"/>
    </xf>
    <xf numFmtId="49" fontId="2" fillId="103" borderId="115" xfId="1" applyNumberFormat="1" applyFont="1" applyFill="1" applyBorder="1" applyAlignment="1">
      <alignment vertical="center"/>
    </xf>
    <xf numFmtId="176" fontId="2" fillId="54" borderId="60" xfId="1" applyNumberFormat="1" applyFont="1" applyFill="1" applyBorder="1" applyAlignment="1">
      <alignment horizontal="right" vertical="center"/>
    </xf>
    <xf numFmtId="49" fontId="2" fillId="57" borderId="63" xfId="1" applyNumberFormat="1" applyFont="1" applyFill="1" applyBorder="1" applyAlignment="1">
      <alignment horizontal="center" vertical="center"/>
    </xf>
    <xf numFmtId="49" fontId="2" fillId="57" borderId="63" xfId="1" applyNumberFormat="1" applyFont="1" applyFill="1" applyBorder="1" applyAlignment="1">
      <alignment horizontal="center" vertical="center"/>
    </xf>
    <xf numFmtId="49" fontId="2" fillId="57" borderId="63" xfId="1" applyNumberFormat="1" applyFont="1" applyFill="1" applyBorder="1" applyAlignment="1">
      <alignment horizontal="center" vertical="center"/>
    </xf>
    <xf numFmtId="49" fontId="2" fillId="57" borderId="63" xfId="1" applyNumberFormat="1" applyFont="1" applyFill="1" applyBorder="1" applyAlignment="1">
      <alignment horizontal="center" vertical="center"/>
    </xf>
    <xf numFmtId="49" fontId="2" fillId="103" borderId="115" xfId="1" applyNumberFormat="1" applyFont="1" applyFill="1" applyBorder="1" applyAlignment="1">
      <alignment vertical="center"/>
    </xf>
    <xf numFmtId="176" fontId="2" fillId="54" borderId="60" xfId="1" applyNumberFormat="1" applyFont="1" applyFill="1" applyBorder="1" applyAlignment="1">
      <alignment horizontal="right" vertical="center"/>
    </xf>
    <xf numFmtId="49" fontId="2" fillId="57" borderId="63" xfId="1" applyNumberFormat="1" applyFont="1" applyFill="1" applyBorder="1" applyAlignment="1">
      <alignment horizontal="center" vertical="center"/>
    </xf>
    <xf numFmtId="49" fontId="2" fillId="57" borderId="63" xfId="1" applyNumberFormat="1" applyFont="1" applyFill="1" applyBorder="1" applyAlignment="1">
      <alignment horizontal="center" vertical="center"/>
    </xf>
    <xf numFmtId="49" fontId="2" fillId="57" borderId="63" xfId="1" applyNumberFormat="1" applyFont="1" applyFill="1" applyBorder="1" applyAlignment="1">
      <alignment horizontal="center" vertical="center"/>
    </xf>
    <xf numFmtId="49" fontId="2" fillId="57" borderId="63" xfId="1" applyNumberFormat="1" applyFont="1" applyFill="1" applyBorder="1" applyAlignment="1">
      <alignment horizontal="center" vertical="center"/>
    </xf>
    <xf numFmtId="49" fontId="2" fillId="103" borderId="115" xfId="1" applyNumberFormat="1" applyFont="1" applyFill="1" applyBorder="1" applyAlignment="1">
      <alignment vertical="center"/>
    </xf>
    <xf numFmtId="49" fontId="2" fillId="103" borderId="115" xfId="1" applyNumberFormat="1" applyFont="1" applyFill="1" applyBorder="1" applyAlignment="1">
      <alignment vertical="center"/>
    </xf>
    <xf numFmtId="49" fontId="2" fillId="103" borderId="115" xfId="1" applyNumberFormat="1" applyFont="1" applyFill="1" applyBorder="1" applyAlignment="1">
      <alignment vertical="center"/>
    </xf>
    <xf numFmtId="176" fontId="2" fillId="54" borderId="60" xfId="1" applyNumberFormat="1" applyFont="1" applyFill="1" applyBorder="1" applyAlignment="1">
      <alignment horizontal="right" vertical="center"/>
    </xf>
    <xf numFmtId="49" fontId="2" fillId="103" borderId="115" xfId="1" applyNumberFormat="1" applyFont="1" applyFill="1" applyBorder="1" applyAlignment="1">
      <alignment vertical="center"/>
    </xf>
    <xf numFmtId="176" fontId="2" fillId="54" borderId="60" xfId="1" applyNumberFormat="1" applyFont="1" applyFill="1" applyBorder="1" applyAlignment="1">
      <alignment horizontal="right" vertical="center"/>
    </xf>
    <xf numFmtId="49" fontId="2" fillId="103" borderId="115" xfId="1" applyNumberFormat="1" applyFont="1" applyFill="1" applyBorder="1" applyAlignment="1">
      <alignment vertical="center"/>
    </xf>
    <xf numFmtId="176" fontId="2" fillId="54" borderId="60" xfId="1" applyNumberFormat="1" applyFont="1" applyFill="1" applyBorder="1" applyAlignment="1">
      <alignment horizontal="right" vertical="center"/>
    </xf>
    <xf numFmtId="49" fontId="2" fillId="103" borderId="115" xfId="1" applyNumberFormat="1" applyFont="1" applyFill="1" applyBorder="1" applyAlignment="1">
      <alignment vertical="center"/>
    </xf>
    <xf numFmtId="176" fontId="2" fillId="54" borderId="60" xfId="1" applyNumberFormat="1" applyFont="1" applyFill="1" applyBorder="1" applyAlignment="1">
      <alignment horizontal="right" vertical="center"/>
    </xf>
    <xf numFmtId="49" fontId="2" fillId="103" borderId="115" xfId="1" applyNumberFormat="1" applyFont="1" applyFill="1" applyBorder="1" applyAlignment="1">
      <alignment vertical="center"/>
    </xf>
    <xf numFmtId="49" fontId="2" fillId="103" borderId="115" xfId="1" applyNumberFormat="1" applyFont="1" applyFill="1" applyBorder="1" applyAlignment="1">
      <alignment vertical="center"/>
    </xf>
    <xf numFmtId="49" fontId="2" fillId="57" borderId="63" xfId="1" applyNumberFormat="1" applyFont="1" applyFill="1" applyBorder="1" applyAlignment="1">
      <alignment horizontal="center" vertical="center"/>
    </xf>
    <xf numFmtId="49" fontId="2" fillId="57" borderId="63" xfId="1" applyNumberFormat="1" applyFont="1" applyFill="1" applyBorder="1" applyAlignment="1">
      <alignment horizontal="center" vertical="center"/>
    </xf>
    <xf numFmtId="49" fontId="2" fillId="57" borderId="63" xfId="1" applyNumberFormat="1" applyFont="1" applyFill="1" applyBorder="1" applyAlignment="1">
      <alignment horizontal="center" vertical="center"/>
    </xf>
    <xf numFmtId="49" fontId="2" fillId="57" borderId="63" xfId="1" applyNumberFormat="1" applyFont="1" applyFill="1" applyBorder="1" applyAlignment="1">
      <alignment horizontal="center" vertical="center"/>
    </xf>
    <xf numFmtId="49" fontId="2" fillId="103" borderId="115" xfId="1" applyNumberFormat="1" applyFont="1" applyFill="1" applyBorder="1" applyAlignment="1">
      <alignment vertical="center"/>
    </xf>
    <xf numFmtId="49" fontId="2" fillId="103" borderId="115" xfId="1" applyNumberFormat="1" applyFont="1" applyFill="1" applyBorder="1" applyAlignment="1">
      <alignment vertical="center"/>
    </xf>
    <xf numFmtId="176" fontId="2" fillId="54" borderId="60" xfId="1" applyNumberFormat="1" applyFont="1" applyFill="1" applyBorder="1" applyAlignment="1">
      <alignment horizontal="right" vertical="center"/>
    </xf>
    <xf numFmtId="49" fontId="2" fillId="103" borderId="115" xfId="1" applyNumberFormat="1" applyFont="1" applyFill="1" applyBorder="1" applyAlignment="1">
      <alignment vertical="center"/>
    </xf>
    <xf numFmtId="49" fontId="2" fillId="103" borderId="115" xfId="1" applyNumberFormat="1" applyFont="1" applyFill="1" applyBorder="1" applyAlignment="1">
      <alignment vertical="center"/>
    </xf>
    <xf numFmtId="49" fontId="2" fillId="103" borderId="115" xfId="1" applyNumberFormat="1" applyFont="1" applyFill="1" applyBorder="1" applyAlignment="1">
      <alignment vertical="center"/>
    </xf>
    <xf numFmtId="0" fontId="9" fillId="104" borderId="116" xfId="1" applyFont="1" applyFill="1" applyBorder="1" applyAlignment="1">
      <alignment vertical="center"/>
    </xf>
    <xf numFmtId="0" fontId="9" fillId="104" borderId="116" xfId="1" applyFont="1" applyFill="1" applyBorder="1" applyAlignment="1">
      <alignment vertical="center"/>
    </xf>
    <xf numFmtId="0" fontId="9" fillId="104" borderId="116" xfId="1" applyFont="1" applyFill="1" applyBorder="1" applyAlignment="1">
      <alignment vertical="center"/>
    </xf>
    <xf numFmtId="0" fontId="9" fillId="104" borderId="116" xfId="1" applyFont="1" applyFill="1" applyBorder="1" applyAlignment="1">
      <alignment vertical="center"/>
    </xf>
    <xf numFmtId="0" fontId="9" fillId="104" borderId="116" xfId="1" applyFont="1" applyFill="1" applyBorder="1" applyAlignment="1">
      <alignment vertical="center"/>
    </xf>
    <xf numFmtId="0" fontId="9" fillId="104" borderId="116" xfId="1" applyFont="1" applyFill="1" applyBorder="1" applyAlignment="1">
      <alignment vertical="center"/>
    </xf>
    <xf numFmtId="0" fontId="9" fillId="104" borderId="116" xfId="1" applyFont="1" applyFill="1" applyBorder="1" applyAlignment="1">
      <alignment vertical="center"/>
    </xf>
    <xf numFmtId="0" fontId="2" fillId="105" borderId="117" xfId="1" applyFont="1" applyFill="1" applyBorder="1" applyAlignment="1">
      <alignment horizontal="right" vertical="center"/>
    </xf>
    <xf numFmtId="0" fontId="3" fillId="4" borderId="3" xfId="1" applyFont="1" applyFill="1" applyBorder="1" applyAlignment="1">
      <alignment vertical="center"/>
    </xf>
    <xf numFmtId="0" fontId="3" fillId="4" borderId="3" xfId="1" applyFont="1" applyFill="1" applyBorder="1" applyAlignment="1">
      <alignment vertical="center"/>
    </xf>
    <xf numFmtId="0" fontId="3" fillId="4" borderId="3" xfId="1" applyFont="1" applyFill="1" applyBorder="1" applyAlignment="1">
      <alignment vertical="center"/>
    </xf>
    <xf numFmtId="0" fontId="6" fillId="34" borderId="39" xfId="1" applyFont="1" applyFill="1" applyBorder="1" applyAlignment="1">
      <alignment vertical="center"/>
    </xf>
    <xf numFmtId="0" fontId="3" fillId="4" borderId="3" xfId="1" applyFont="1" applyFill="1" applyBorder="1" applyAlignment="1">
      <alignment vertical="center"/>
    </xf>
    <xf numFmtId="0" fontId="3" fillId="4" borderId="3" xfId="1" applyFont="1" applyFill="1" applyBorder="1" applyAlignment="1">
      <alignment vertical="center"/>
    </xf>
    <xf numFmtId="0" fontId="3" fillId="4" borderId="3" xfId="1" applyFont="1" applyFill="1" applyBorder="1" applyAlignment="1">
      <alignment vertical="center"/>
    </xf>
    <xf numFmtId="0" fontId="6" fillId="34" borderId="39" xfId="1" applyFont="1" applyFill="1" applyBorder="1" applyAlignment="1">
      <alignment vertical="center"/>
    </xf>
    <xf numFmtId="0" fontId="3" fillId="46" borderId="51" xfId="1" applyFont="1" applyFill="1" applyBorder="1" applyAlignment="1">
      <alignment horizontal="right" vertical="center"/>
    </xf>
    <xf numFmtId="0" fontId="3" fillId="4" borderId="3" xfId="1" applyFont="1" applyFill="1" applyBorder="1" applyAlignment="1">
      <alignment vertical="center"/>
    </xf>
    <xf numFmtId="0" fontId="3" fillId="13" borderId="12" xfId="1" applyFont="1" applyFill="1" applyBorder="1" applyAlignment="1">
      <alignment vertical="center"/>
    </xf>
    <xf numFmtId="0" fontId="3" fillId="13" borderId="12" xfId="1" applyFont="1" applyFill="1" applyBorder="1" applyAlignment="1">
      <alignment vertical="center"/>
    </xf>
    <xf numFmtId="0" fontId="6" fillId="107" borderId="119" xfId="1" applyFont="1" applyFill="1" applyBorder="1" applyAlignment="1">
      <alignment vertical="center"/>
    </xf>
    <xf numFmtId="0" fontId="3" fillId="13" borderId="12" xfId="1" applyFont="1" applyFill="1" applyBorder="1" applyAlignment="1">
      <alignment vertical="center"/>
    </xf>
    <xf numFmtId="0" fontId="3" fillId="13" borderId="12" xfId="1" applyFont="1" applyFill="1" applyBorder="1" applyAlignment="1">
      <alignment vertical="center"/>
    </xf>
    <xf numFmtId="0" fontId="3" fillId="108" borderId="120" xfId="1" applyFont="1" applyFill="1" applyBorder="1" applyAlignment="1">
      <alignment horizontal="right" vertical="center"/>
    </xf>
    <xf numFmtId="0" fontId="5" fillId="15" borderId="14" xfId="1" applyFont="1" applyFill="1" applyBorder="1" applyAlignment="1">
      <alignment horizontal="right" vertical="center"/>
    </xf>
    <xf numFmtId="0" fontId="3" fillId="108" borderId="120" xfId="1" applyFont="1" applyFill="1" applyBorder="1" applyAlignment="1">
      <alignment horizontal="right" vertical="center"/>
    </xf>
    <xf numFmtId="0" fontId="2" fillId="109" borderId="121" xfId="1" applyFont="1" applyFill="1" applyBorder="1" applyAlignment="1">
      <alignment horizontal="center" vertical="center"/>
    </xf>
    <xf numFmtId="0" fontId="2" fillId="110" borderId="122" xfId="1" applyFont="1" applyFill="1" applyBorder="1" applyAlignment="1">
      <alignment horizontal="center" vertical="center"/>
    </xf>
    <xf numFmtId="0" fontId="2" fillId="110" borderId="122" xfId="1" applyFont="1" applyFill="1" applyBorder="1" applyAlignment="1">
      <alignment horizontal="center" vertical="center"/>
    </xf>
    <xf numFmtId="0" fontId="2" fillId="110" borderId="122" xfId="1" applyFont="1" applyFill="1" applyBorder="1" applyAlignment="1">
      <alignment horizontal="center" vertical="center"/>
    </xf>
    <xf numFmtId="0" fontId="2" fillId="110" borderId="122" xfId="1" applyFont="1" applyFill="1" applyBorder="1" applyAlignment="1">
      <alignment horizontal="center" vertical="center"/>
    </xf>
    <xf numFmtId="0" fontId="2" fillId="110" borderId="122" xfId="1" applyFont="1" applyFill="1" applyBorder="1" applyAlignment="1">
      <alignment horizontal="center" vertical="center"/>
    </xf>
    <xf numFmtId="0" fontId="2" fillId="110" borderId="122" xfId="1" applyFont="1" applyFill="1" applyBorder="1" applyAlignment="1">
      <alignment horizontal="center" vertical="center"/>
    </xf>
    <xf numFmtId="0" fontId="2" fillId="110" borderId="122" xfId="1" applyFont="1" applyFill="1" applyBorder="1" applyAlignment="1">
      <alignment horizontal="center" vertical="center"/>
    </xf>
    <xf numFmtId="0" fontId="2" fillId="110" borderId="122" xfId="1" applyFont="1" applyFill="1" applyBorder="1" applyAlignment="1">
      <alignment horizontal="center" vertical="center"/>
    </xf>
    <xf numFmtId="0" fontId="3" fillId="111" borderId="123" xfId="1" applyFont="1" applyFill="1" applyBorder="1" applyAlignment="1">
      <alignment vertical="center"/>
    </xf>
    <xf numFmtId="0" fontId="2" fillId="112" borderId="124" xfId="1" applyFont="1" applyFill="1" applyBorder="1" applyAlignment="1">
      <alignment vertical="center"/>
    </xf>
    <xf numFmtId="0" fontId="2" fillId="112" borderId="124" xfId="1" applyFont="1" applyFill="1" applyBorder="1" applyAlignment="1">
      <alignment vertical="center"/>
    </xf>
    <xf numFmtId="0" fontId="3" fillId="111" borderId="123" xfId="1" applyFont="1" applyFill="1" applyBorder="1" applyAlignment="1">
      <alignment vertical="center"/>
    </xf>
    <xf numFmtId="0" fontId="2" fillId="114" borderId="127" xfId="1" applyFont="1" applyFill="1" applyBorder="1" applyAlignment="1">
      <alignment vertical="center" wrapText="1"/>
    </xf>
    <xf numFmtId="0" fontId="2" fillId="115" borderId="128" xfId="1" applyFont="1" applyFill="1" applyBorder="1" applyAlignment="1">
      <alignment vertical="center" wrapText="1"/>
    </xf>
    <xf numFmtId="0" fontId="3" fillId="111" borderId="123" xfId="1" applyFont="1" applyFill="1" applyBorder="1" applyAlignment="1">
      <alignment vertical="center"/>
    </xf>
    <xf numFmtId="0" fontId="2" fillId="115" borderId="128" xfId="1" applyFont="1" applyFill="1" applyBorder="1" applyAlignment="1">
      <alignment vertical="center" wrapText="1"/>
    </xf>
    <xf numFmtId="0" fontId="2" fillId="112" borderId="124" xfId="1" applyFont="1" applyFill="1" applyBorder="1" applyAlignment="1">
      <alignment vertical="center"/>
    </xf>
    <xf numFmtId="0" fontId="6" fillId="116" borderId="129" xfId="1" applyFont="1" applyFill="1" applyBorder="1"/>
    <xf numFmtId="0" fontId="2" fillId="112" borderId="124" xfId="1" applyFont="1" applyFill="1" applyBorder="1" applyAlignment="1">
      <alignment vertical="center"/>
    </xf>
    <xf numFmtId="0" fontId="2" fillId="115" borderId="128" xfId="1" applyFont="1" applyFill="1" applyBorder="1" applyAlignment="1">
      <alignment vertical="center" wrapText="1"/>
    </xf>
    <xf numFmtId="0" fontId="3" fillId="111" borderId="123" xfId="1" applyFont="1" applyFill="1" applyBorder="1" applyAlignment="1">
      <alignment vertical="center"/>
    </xf>
    <xf numFmtId="0" fontId="2" fillId="112" borderId="124" xfId="1" applyFont="1" applyFill="1" applyBorder="1" applyAlignment="1">
      <alignment vertical="center"/>
    </xf>
    <xf numFmtId="0" fontId="2" fillId="112" borderId="124" xfId="1" applyFont="1" applyFill="1" applyBorder="1" applyAlignment="1">
      <alignment vertical="center"/>
    </xf>
    <xf numFmtId="0" fontId="3" fillId="111" borderId="123" xfId="1" applyFont="1" applyFill="1" applyBorder="1" applyAlignment="1">
      <alignment vertical="center"/>
    </xf>
    <xf numFmtId="0" fontId="2" fillId="112" borderId="124" xfId="1" applyFont="1" applyFill="1" applyBorder="1" applyAlignment="1">
      <alignment vertical="center"/>
    </xf>
    <xf numFmtId="0" fontId="2" fillId="114" borderId="127" xfId="1" applyFont="1" applyFill="1" applyBorder="1" applyAlignment="1">
      <alignment vertical="center" wrapText="1"/>
    </xf>
    <xf numFmtId="0" fontId="3" fillId="111" borderId="123" xfId="1" applyFont="1" applyFill="1" applyBorder="1" applyAlignment="1">
      <alignment vertical="center"/>
    </xf>
    <xf numFmtId="0" fontId="2" fillId="112" borderId="124" xfId="1" applyFont="1" applyFill="1" applyBorder="1" applyAlignment="1">
      <alignment vertical="center"/>
    </xf>
    <xf numFmtId="0" fontId="2" fillId="110" borderId="122" xfId="1" applyFont="1" applyFill="1" applyBorder="1" applyAlignment="1">
      <alignment horizontal="center" vertical="center"/>
    </xf>
    <xf numFmtId="0" fontId="3" fillId="111" borderId="123" xfId="1" applyFont="1" applyFill="1" applyBorder="1" applyAlignment="1">
      <alignment vertical="center"/>
    </xf>
    <xf numFmtId="0" fontId="2" fillId="112" borderId="124" xfId="1" applyFont="1" applyFill="1" applyBorder="1" applyAlignment="1">
      <alignment vertical="center"/>
    </xf>
    <xf numFmtId="0" fontId="2" fillId="118" borderId="131" xfId="1" applyFont="1" applyFill="1" applyBorder="1" applyAlignment="1">
      <alignment vertical="center"/>
    </xf>
    <xf numFmtId="0" fontId="3" fillId="111" borderId="123" xfId="1" applyFont="1" applyFill="1" applyBorder="1" applyAlignment="1">
      <alignment vertical="center"/>
    </xf>
    <xf numFmtId="0" fontId="2" fillId="112" borderId="124" xfId="1" applyFont="1" applyFill="1" applyBorder="1" applyAlignment="1">
      <alignment vertical="center"/>
    </xf>
    <xf numFmtId="0" fontId="2" fillId="112" borderId="124" xfId="1" applyFont="1" applyFill="1" applyBorder="1" applyAlignment="1">
      <alignment vertical="center"/>
    </xf>
    <xf numFmtId="0" fontId="3" fillId="111" borderId="123" xfId="1" applyFont="1" applyFill="1" applyBorder="1" applyAlignment="1">
      <alignment vertical="center"/>
    </xf>
    <xf numFmtId="0" fontId="2" fillId="112" borderId="124" xfId="1" applyFont="1" applyFill="1" applyBorder="1" applyAlignment="1">
      <alignment vertical="center"/>
    </xf>
    <xf numFmtId="0" fontId="2" fillId="112" borderId="124" xfId="1" applyFont="1" applyFill="1" applyBorder="1" applyAlignment="1">
      <alignment vertical="center"/>
    </xf>
    <xf numFmtId="0" fontId="3" fillId="111" borderId="123" xfId="1" applyFont="1" applyFill="1" applyBorder="1" applyAlignment="1">
      <alignment vertical="center"/>
    </xf>
    <xf numFmtId="0" fontId="2" fillId="112" borderId="124" xfId="1" applyFont="1" applyFill="1" applyBorder="1" applyAlignment="1">
      <alignment vertical="center"/>
    </xf>
    <xf numFmtId="0" fontId="2" fillId="112" borderId="124" xfId="1" applyFont="1" applyFill="1" applyBorder="1" applyAlignment="1">
      <alignment vertical="center"/>
    </xf>
    <xf numFmtId="0" fontId="3" fillId="111" borderId="123" xfId="1" applyFont="1" applyFill="1" applyBorder="1" applyAlignment="1">
      <alignment vertical="center"/>
    </xf>
    <xf numFmtId="0" fontId="2" fillId="110" borderId="122" xfId="1" applyFont="1" applyFill="1" applyBorder="1" applyAlignment="1">
      <alignment horizontal="center" vertical="center"/>
    </xf>
    <xf numFmtId="0" fontId="2" fillId="112" borderId="124" xfId="1" applyFont="1" applyFill="1" applyBorder="1" applyAlignment="1">
      <alignment vertical="center"/>
    </xf>
    <xf numFmtId="0" fontId="3" fillId="111" borderId="123" xfId="1" applyFont="1" applyFill="1" applyBorder="1" applyAlignment="1">
      <alignment vertical="center"/>
    </xf>
    <xf numFmtId="0" fontId="2" fillId="112" borderId="124" xfId="1" applyFont="1" applyFill="1" applyBorder="1" applyAlignment="1">
      <alignment vertical="center"/>
    </xf>
    <xf numFmtId="0" fontId="2" fillId="112" borderId="124" xfId="1" applyFont="1" applyFill="1" applyBorder="1" applyAlignment="1">
      <alignment vertical="center"/>
    </xf>
    <xf numFmtId="0" fontId="3" fillId="111" borderId="123" xfId="1" applyFont="1" applyFill="1" applyBorder="1" applyAlignment="1">
      <alignment vertical="center"/>
    </xf>
    <xf numFmtId="0" fontId="2" fillId="110" borderId="122" xfId="1" applyFont="1" applyFill="1" applyBorder="1" applyAlignment="1">
      <alignment horizontal="center" vertical="center"/>
    </xf>
    <xf numFmtId="0" fontId="2" fillId="110" borderId="122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vertical="center"/>
    </xf>
    <xf numFmtId="0" fontId="3" fillId="119" borderId="133" xfId="1" applyFont="1" applyFill="1" applyBorder="1" applyAlignment="1">
      <alignment vertical="center"/>
    </xf>
    <xf numFmtId="0" fontId="3" fillId="119" borderId="133" xfId="1" applyFont="1" applyFill="1" applyBorder="1" applyAlignment="1">
      <alignment vertical="center"/>
    </xf>
    <xf numFmtId="0" fontId="6" fillId="34" borderId="39" xfId="1" applyFont="1" applyFill="1" applyBorder="1" applyAlignment="1">
      <alignment vertical="center"/>
    </xf>
    <xf numFmtId="0" fontId="3" fillId="119" borderId="133" xfId="1" applyFont="1" applyFill="1" applyBorder="1" applyAlignment="1">
      <alignment vertical="center"/>
    </xf>
    <xf numFmtId="0" fontId="3" fillId="119" borderId="133" xfId="1" applyFont="1" applyFill="1" applyBorder="1" applyAlignment="1">
      <alignment vertical="center"/>
    </xf>
    <xf numFmtId="0" fontId="3" fillId="119" borderId="133" xfId="1" applyFont="1" applyFill="1" applyBorder="1" applyAlignment="1">
      <alignment vertical="center"/>
    </xf>
    <xf numFmtId="0" fontId="6" fillId="34" borderId="39" xfId="1" applyFont="1" applyFill="1" applyBorder="1" applyAlignment="1">
      <alignment vertical="center"/>
    </xf>
    <xf numFmtId="0" fontId="3" fillId="120" borderId="134" xfId="1" applyFont="1" applyFill="1" applyBorder="1" applyAlignment="1">
      <alignment horizontal="right" vertical="center"/>
    </xf>
    <xf numFmtId="0" fontId="6" fillId="34" borderId="39" xfId="1" applyFont="1" applyFill="1" applyBorder="1" applyAlignment="1">
      <alignment vertical="center"/>
    </xf>
    <xf numFmtId="49" fontId="5" fillId="74" borderId="83" xfId="1" applyNumberFormat="1" applyFont="1" applyFill="1" applyBorder="1" applyAlignment="1">
      <alignment vertical="center"/>
    </xf>
    <xf numFmtId="49" fontId="5" fillId="74" borderId="83" xfId="1" applyNumberFormat="1" applyFont="1" applyFill="1" applyBorder="1" applyAlignment="1">
      <alignment vertical="center"/>
    </xf>
    <xf numFmtId="49" fontId="3" fillId="75" borderId="84" xfId="1" applyNumberFormat="1" applyFont="1" applyFill="1" applyBorder="1" applyAlignment="1">
      <alignment vertical="center"/>
    </xf>
    <xf numFmtId="49" fontId="5" fillId="74" borderId="83" xfId="1" applyNumberFormat="1" applyFont="1" applyFill="1" applyBorder="1" applyAlignment="1">
      <alignment vertical="center"/>
    </xf>
    <xf numFmtId="49" fontId="5" fillId="74" borderId="83" xfId="1" applyNumberFormat="1" applyFont="1" applyFill="1" applyBorder="1" applyAlignment="1">
      <alignment vertical="center"/>
    </xf>
    <xf numFmtId="49" fontId="5" fillId="74" borderId="83" xfId="1" applyNumberFormat="1" applyFont="1" applyFill="1" applyBorder="1" applyAlignment="1">
      <alignment vertical="center"/>
    </xf>
    <xf numFmtId="49" fontId="3" fillId="75" borderId="84" xfId="1" applyNumberFormat="1" applyFont="1" applyFill="1" applyBorder="1" applyAlignment="1">
      <alignment vertical="center"/>
    </xf>
    <xf numFmtId="49" fontId="5" fillId="76" borderId="85" xfId="1" applyNumberFormat="1" applyFont="1" applyFill="1" applyBorder="1" applyAlignment="1">
      <alignment horizontal="right" vertical="center"/>
    </xf>
    <xf numFmtId="0" fontId="6" fillId="34" borderId="39" xfId="1" applyFont="1" applyFill="1" applyBorder="1" applyAlignment="1">
      <alignment vertical="center"/>
    </xf>
    <xf numFmtId="49" fontId="5" fillId="77" borderId="86" xfId="1" applyNumberFormat="1" applyFont="1" applyFill="1" applyBorder="1" applyAlignment="1">
      <alignment vertical="center"/>
    </xf>
    <xf numFmtId="49" fontId="5" fillId="77" borderId="86" xfId="1" applyNumberFormat="1" applyFont="1" applyFill="1" applyBorder="1" applyAlignment="1">
      <alignment vertical="center"/>
    </xf>
    <xf numFmtId="49" fontId="3" fillId="78" borderId="87" xfId="1" applyNumberFormat="1" applyFont="1" applyFill="1" applyBorder="1" applyAlignment="1">
      <alignment vertical="center"/>
    </xf>
    <xf numFmtId="49" fontId="5" fillId="77" borderId="86" xfId="1" applyNumberFormat="1" applyFont="1" applyFill="1" applyBorder="1" applyAlignment="1">
      <alignment vertical="center"/>
    </xf>
    <xf numFmtId="49" fontId="5" fillId="77" borderId="86" xfId="1" applyNumberFormat="1" applyFont="1" applyFill="1" applyBorder="1" applyAlignment="1">
      <alignment vertical="center"/>
    </xf>
    <xf numFmtId="49" fontId="5" fillId="79" borderId="88" xfId="1" applyNumberFormat="1" applyFont="1" applyFill="1" applyBorder="1" applyAlignment="1">
      <alignment horizontal="right" vertical="center"/>
    </xf>
    <xf numFmtId="49" fontId="5" fillId="79" borderId="88" xfId="1" applyNumberFormat="1" applyFont="1" applyFill="1" applyBorder="1" applyAlignment="1">
      <alignment horizontal="right" vertical="center"/>
    </xf>
    <xf numFmtId="49" fontId="5" fillId="79" borderId="88" xfId="1" applyNumberFormat="1" applyFont="1" applyFill="1" applyBorder="1" applyAlignment="1">
      <alignment horizontal="right" vertical="center"/>
    </xf>
    <xf numFmtId="0" fontId="6" fillId="123" borderId="137" xfId="1" applyFont="1" applyFill="1" applyBorder="1" applyAlignment="1">
      <alignment vertical="center"/>
    </xf>
    <xf numFmtId="49" fontId="5" fillId="85" borderId="94" xfId="1" applyNumberFormat="1" applyFont="1" applyFill="1" applyBorder="1" applyAlignment="1">
      <alignment horizontal="center" vertical="center"/>
    </xf>
    <xf numFmtId="49" fontId="5" fillId="85" borderId="94" xfId="1" applyNumberFormat="1" applyFont="1" applyFill="1" applyBorder="1" applyAlignment="1">
      <alignment horizontal="center" vertical="center"/>
    </xf>
    <xf numFmtId="49" fontId="5" fillId="85" borderId="94" xfId="1" applyNumberFormat="1" applyFont="1" applyFill="1" applyBorder="1" applyAlignment="1">
      <alignment horizontal="center" vertical="center"/>
    </xf>
    <xf numFmtId="49" fontId="5" fillId="85" borderId="94" xfId="1" applyNumberFormat="1" applyFont="1" applyFill="1" applyBorder="1" applyAlignment="1">
      <alignment horizontal="center" vertical="center"/>
    </xf>
    <xf numFmtId="49" fontId="5" fillId="85" borderId="94" xfId="1" applyNumberFormat="1" applyFont="1" applyFill="1" applyBorder="1" applyAlignment="1">
      <alignment horizontal="center" vertical="center"/>
    </xf>
    <xf numFmtId="49" fontId="5" fillId="85" borderId="94" xfId="1" applyNumberFormat="1" applyFont="1" applyFill="1" applyBorder="1" applyAlignment="1">
      <alignment horizontal="center" vertical="center"/>
    </xf>
    <xf numFmtId="49" fontId="5" fillId="85" borderId="94" xfId="1" applyNumberFormat="1" applyFont="1" applyFill="1" applyBorder="1" applyAlignment="1">
      <alignment horizontal="center" vertical="center"/>
    </xf>
    <xf numFmtId="49" fontId="5" fillId="85" borderId="94" xfId="1" applyNumberFormat="1" applyFont="1" applyFill="1" applyBorder="1" applyAlignment="1">
      <alignment horizontal="center" vertical="center"/>
    </xf>
    <xf numFmtId="0" fontId="6" fillId="124" borderId="138" xfId="1" applyFont="1" applyFill="1" applyBorder="1" applyAlignment="1">
      <alignment vertical="center"/>
    </xf>
    <xf numFmtId="49" fontId="5" fillId="65" borderId="71" xfId="1" applyNumberFormat="1" applyFont="1" applyFill="1" applyBorder="1" applyAlignment="1">
      <alignment vertical="center"/>
    </xf>
    <xf numFmtId="176" fontId="5" fillId="88" borderId="99" xfId="1" applyNumberFormat="1" applyFont="1" applyFill="1" applyBorder="1" applyAlignment="1">
      <alignment horizontal="right" vertical="center"/>
    </xf>
    <xf numFmtId="49" fontId="5" fillId="65" borderId="71" xfId="1" applyNumberFormat="1" applyFont="1" applyFill="1" applyBorder="1" applyAlignment="1">
      <alignment vertical="center"/>
    </xf>
    <xf numFmtId="176" fontId="5" fillId="88" borderId="99" xfId="1" applyNumberFormat="1" applyFont="1" applyFill="1" applyBorder="1" applyAlignment="1">
      <alignment horizontal="right" vertical="center"/>
    </xf>
    <xf numFmtId="0" fontId="6" fillId="124" borderId="138" xfId="1" applyFont="1" applyFill="1" applyBorder="1" applyAlignment="1">
      <alignment vertical="center"/>
    </xf>
    <xf numFmtId="49" fontId="5" fillId="65" borderId="71" xfId="1" applyNumberFormat="1" applyFont="1" applyFill="1" applyBorder="1" applyAlignment="1">
      <alignment vertical="center"/>
    </xf>
    <xf numFmtId="176" fontId="5" fillId="88" borderId="99" xfId="1" applyNumberFormat="1" applyFont="1" applyFill="1" applyBorder="1" applyAlignment="1">
      <alignment horizontal="right" vertical="center"/>
    </xf>
    <xf numFmtId="49" fontId="5" fillId="125" borderId="139" xfId="1" applyNumberFormat="1" applyFont="1" applyFill="1" applyBorder="1" applyAlignment="1">
      <alignment vertical="center" wrapText="1"/>
    </xf>
    <xf numFmtId="176" fontId="5" fillId="88" borderId="99" xfId="1" applyNumberFormat="1" applyFont="1" applyFill="1" applyBorder="1" applyAlignment="1">
      <alignment horizontal="right" vertical="center"/>
    </xf>
    <xf numFmtId="0" fontId="6" fillId="124" borderId="138" xfId="1" applyFont="1" applyFill="1" applyBorder="1" applyAlignment="1">
      <alignment vertical="center"/>
    </xf>
    <xf numFmtId="49" fontId="5" fillId="65" borderId="71" xfId="1" applyNumberFormat="1" applyFont="1" applyFill="1" applyBorder="1" applyAlignment="1">
      <alignment vertical="center"/>
    </xf>
    <xf numFmtId="176" fontId="5" fillId="88" borderId="99" xfId="1" applyNumberFormat="1" applyFont="1" applyFill="1" applyBorder="1" applyAlignment="1">
      <alignment horizontal="right" vertical="center"/>
    </xf>
    <xf numFmtId="49" fontId="5" fillId="65" borderId="71" xfId="1" applyNumberFormat="1" applyFont="1" applyFill="1" applyBorder="1" applyAlignment="1">
      <alignment vertical="center"/>
    </xf>
    <xf numFmtId="176" fontId="5" fillId="88" borderId="99" xfId="1" applyNumberFormat="1" applyFont="1" applyFill="1" applyBorder="1" applyAlignment="1">
      <alignment horizontal="right" vertical="center"/>
    </xf>
    <xf numFmtId="0" fontId="6" fillId="124" borderId="138" xfId="1" applyFont="1" applyFill="1" applyBorder="1" applyAlignment="1">
      <alignment vertical="center"/>
    </xf>
    <xf numFmtId="49" fontId="5" fillId="126" borderId="140" xfId="1" applyNumberFormat="1" applyFont="1" applyFill="1" applyBorder="1" applyAlignment="1">
      <alignment horizontal="left" vertical="center"/>
    </xf>
    <xf numFmtId="176" fontId="5" fillId="88" borderId="99" xfId="1" applyNumberFormat="1" applyFont="1" applyFill="1" applyBorder="1" applyAlignment="1">
      <alignment horizontal="right" vertical="center"/>
    </xf>
    <xf numFmtId="49" fontId="5" fillId="65" borderId="71" xfId="1" applyNumberFormat="1" applyFont="1" applyFill="1" applyBorder="1" applyAlignment="1">
      <alignment vertical="center"/>
    </xf>
    <xf numFmtId="176" fontId="5" fillId="88" borderId="99" xfId="1" applyNumberFormat="1" applyFont="1" applyFill="1" applyBorder="1" applyAlignment="1">
      <alignment horizontal="right" vertical="center"/>
    </xf>
    <xf numFmtId="0" fontId="4" fillId="90" borderId="101" xfId="1" applyFont="1" applyFill="1" applyBorder="1"/>
    <xf numFmtId="49" fontId="5" fillId="126" borderId="140" xfId="1" applyNumberFormat="1" applyFont="1" applyFill="1" applyBorder="1" applyAlignment="1">
      <alignment horizontal="left" vertical="center"/>
    </xf>
    <xf numFmtId="176" fontId="5" fillId="88" borderId="99" xfId="1" applyNumberFormat="1" applyFont="1" applyFill="1" applyBorder="1" applyAlignment="1">
      <alignment horizontal="right" vertical="center"/>
    </xf>
    <xf numFmtId="49" fontId="5" fillId="65" borderId="71" xfId="1" applyNumberFormat="1" applyFont="1" applyFill="1" applyBorder="1" applyAlignment="1">
      <alignment vertical="center"/>
    </xf>
    <xf numFmtId="176" fontId="5" fillId="88" borderId="99" xfId="1" applyNumberFormat="1" applyFont="1" applyFill="1" applyBorder="1" applyAlignment="1">
      <alignment horizontal="right" vertical="center"/>
    </xf>
    <xf numFmtId="0" fontId="4" fillId="90" borderId="101" xfId="1" applyFont="1" applyFill="1" applyBorder="1"/>
    <xf numFmtId="49" fontId="5" fillId="126" borderId="140" xfId="1" applyNumberFormat="1" applyFont="1" applyFill="1" applyBorder="1" applyAlignment="1">
      <alignment horizontal="left" vertical="center"/>
    </xf>
    <xf numFmtId="176" fontId="5" fillId="88" borderId="99" xfId="1" applyNumberFormat="1" applyFont="1" applyFill="1" applyBorder="1" applyAlignment="1">
      <alignment horizontal="right" vertical="center"/>
    </xf>
    <xf numFmtId="49" fontId="5" fillId="65" borderId="71" xfId="1" applyNumberFormat="1" applyFont="1" applyFill="1" applyBorder="1" applyAlignment="1">
      <alignment vertical="center"/>
    </xf>
    <xf numFmtId="176" fontId="5" fillId="88" borderId="99" xfId="1" applyNumberFormat="1" applyFont="1" applyFill="1" applyBorder="1" applyAlignment="1">
      <alignment horizontal="right" vertical="center"/>
    </xf>
    <xf numFmtId="0" fontId="4" fillId="90" borderId="101" xfId="1" applyFont="1" applyFill="1" applyBorder="1"/>
    <xf numFmtId="49" fontId="5" fillId="63" borderId="69" xfId="1" applyNumberFormat="1" applyFont="1" applyFill="1" applyBorder="1" applyAlignment="1">
      <alignment horizontal="center" vertical="center"/>
    </xf>
    <xf numFmtId="49" fontId="5" fillId="63" borderId="69" xfId="1" applyNumberFormat="1" applyFont="1" applyFill="1" applyBorder="1" applyAlignment="1">
      <alignment horizontal="center" vertical="center"/>
    </xf>
    <xf numFmtId="49" fontId="5" fillId="63" borderId="69" xfId="1" applyNumberFormat="1" applyFont="1" applyFill="1" applyBorder="1" applyAlignment="1">
      <alignment horizontal="center" vertical="center"/>
    </xf>
    <xf numFmtId="49" fontId="5" fillId="63" borderId="69" xfId="1" applyNumberFormat="1" applyFont="1" applyFill="1" applyBorder="1" applyAlignment="1">
      <alignment horizontal="center" vertical="center"/>
    </xf>
    <xf numFmtId="49" fontId="5" fillId="65" borderId="71" xfId="1" applyNumberFormat="1" applyFont="1" applyFill="1" applyBorder="1" applyAlignment="1">
      <alignment vertical="center"/>
    </xf>
    <xf numFmtId="176" fontId="5" fillId="88" borderId="99" xfId="1" applyNumberFormat="1" applyFont="1" applyFill="1" applyBorder="1" applyAlignment="1">
      <alignment horizontal="right" vertical="center"/>
    </xf>
    <xf numFmtId="0" fontId="6" fillId="124" borderId="138" xfId="1" applyFont="1" applyFill="1" applyBorder="1" applyAlignment="1">
      <alignment vertical="center"/>
    </xf>
    <xf numFmtId="49" fontId="5" fillId="63" borderId="69" xfId="1" applyNumberFormat="1" applyFont="1" applyFill="1" applyBorder="1" applyAlignment="1">
      <alignment horizontal="center" vertical="center"/>
    </xf>
    <xf numFmtId="49" fontId="5" fillId="63" borderId="69" xfId="1" applyNumberFormat="1" applyFont="1" applyFill="1" applyBorder="1" applyAlignment="1">
      <alignment horizontal="center" vertical="center"/>
    </xf>
    <xf numFmtId="49" fontId="5" fillId="63" borderId="69" xfId="1" applyNumberFormat="1" applyFont="1" applyFill="1" applyBorder="1" applyAlignment="1">
      <alignment horizontal="center" vertical="center"/>
    </xf>
    <xf numFmtId="49" fontId="5" fillId="63" borderId="69" xfId="1" applyNumberFormat="1" applyFont="1" applyFill="1" applyBorder="1" applyAlignment="1">
      <alignment horizontal="center" vertical="center"/>
    </xf>
    <xf numFmtId="49" fontId="5" fillId="65" borderId="71" xfId="1" applyNumberFormat="1" applyFont="1" applyFill="1" applyBorder="1" applyAlignment="1">
      <alignment vertical="center"/>
    </xf>
    <xf numFmtId="176" fontId="5" fillId="88" borderId="99" xfId="1" applyNumberFormat="1" applyFont="1" applyFill="1" applyBorder="1" applyAlignment="1">
      <alignment horizontal="right" vertical="center"/>
    </xf>
    <xf numFmtId="0" fontId="6" fillId="124" borderId="138" xfId="1" applyFont="1" applyFill="1" applyBorder="1" applyAlignment="1">
      <alignment vertical="center"/>
    </xf>
    <xf numFmtId="49" fontId="5" fillId="63" borderId="69" xfId="1" applyNumberFormat="1" applyFont="1" applyFill="1" applyBorder="1" applyAlignment="1">
      <alignment horizontal="center" vertical="center"/>
    </xf>
    <xf numFmtId="49" fontId="5" fillId="63" borderId="69" xfId="1" applyNumberFormat="1" applyFont="1" applyFill="1" applyBorder="1" applyAlignment="1">
      <alignment horizontal="center" vertical="center"/>
    </xf>
    <xf numFmtId="49" fontId="5" fillId="63" borderId="69" xfId="1" applyNumberFormat="1" applyFont="1" applyFill="1" applyBorder="1" applyAlignment="1">
      <alignment horizontal="center" vertical="center"/>
    </xf>
    <xf numFmtId="49" fontId="5" fillId="63" borderId="69" xfId="1" applyNumberFormat="1" applyFont="1" applyFill="1" applyBorder="1" applyAlignment="1">
      <alignment horizontal="center" vertical="center"/>
    </xf>
    <xf numFmtId="49" fontId="5" fillId="65" borderId="71" xfId="1" applyNumberFormat="1" applyFont="1" applyFill="1" applyBorder="1" applyAlignment="1">
      <alignment vertical="center"/>
    </xf>
    <xf numFmtId="176" fontId="5" fillId="88" borderId="99" xfId="1" applyNumberFormat="1" applyFont="1" applyFill="1" applyBorder="1" applyAlignment="1">
      <alignment horizontal="right" vertical="center"/>
    </xf>
    <xf numFmtId="0" fontId="6" fillId="124" borderId="138" xfId="1" applyFont="1" applyFill="1" applyBorder="1" applyAlignment="1">
      <alignment vertical="center"/>
    </xf>
    <xf numFmtId="49" fontId="5" fillId="65" borderId="71" xfId="1" applyNumberFormat="1" applyFont="1" applyFill="1" applyBorder="1" applyAlignment="1">
      <alignment vertical="center"/>
    </xf>
    <xf numFmtId="49" fontId="5" fillId="65" borderId="71" xfId="1" applyNumberFormat="1" applyFont="1" applyFill="1" applyBorder="1" applyAlignment="1">
      <alignment vertical="center"/>
    </xf>
    <xf numFmtId="0" fontId="6" fillId="124" borderId="138" xfId="1" applyFont="1" applyFill="1" applyBorder="1" applyAlignment="1">
      <alignment vertical="center"/>
    </xf>
    <xf numFmtId="49" fontId="5" fillId="65" borderId="71" xfId="1" applyNumberFormat="1" applyFont="1" applyFill="1" applyBorder="1" applyAlignment="1">
      <alignment vertical="center"/>
    </xf>
    <xf numFmtId="176" fontId="5" fillId="88" borderId="99" xfId="1" applyNumberFormat="1" applyFont="1" applyFill="1" applyBorder="1" applyAlignment="1">
      <alignment horizontal="right" vertical="center"/>
    </xf>
    <xf numFmtId="49" fontId="5" fillId="65" borderId="71" xfId="1" applyNumberFormat="1" applyFont="1" applyFill="1" applyBorder="1" applyAlignment="1">
      <alignment vertical="center"/>
    </xf>
    <xf numFmtId="176" fontId="5" fillId="88" borderId="99" xfId="1" applyNumberFormat="1" applyFont="1" applyFill="1" applyBorder="1" applyAlignment="1">
      <alignment horizontal="right" vertical="center"/>
    </xf>
    <xf numFmtId="0" fontId="6" fillId="124" borderId="138" xfId="1" applyFont="1" applyFill="1" applyBorder="1" applyAlignment="1">
      <alignment vertical="center"/>
    </xf>
    <xf numFmtId="49" fontId="5" fillId="65" borderId="71" xfId="1" applyNumberFormat="1" applyFont="1" applyFill="1" applyBorder="1" applyAlignment="1">
      <alignment vertical="center"/>
    </xf>
    <xf numFmtId="176" fontId="5" fillId="88" borderId="99" xfId="1" applyNumberFormat="1" applyFont="1" applyFill="1" applyBorder="1" applyAlignment="1">
      <alignment horizontal="right" vertical="center"/>
    </xf>
    <xf numFmtId="49" fontId="5" fillId="65" borderId="71" xfId="1" applyNumberFormat="1" applyFont="1" applyFill="1" applyBorder="1" applyAlignment="1">
      <alignment vertical="center"/>
    </xf>
    <xf numFmtId="176" fontId="5" fillId="88" borderId="99" xfId="1" applyNumberFormat="1" applyFont="1" applyFill="1" applyBorder="1" applyAlignment="1">
      <alignment horizontal="right" vertical="center"/>
    </xf>
    <xf numFmtId="0" fontId="6" fillId="124" borderId="138" xfId="1" applyFont="1" applyFill="1" applyBorder="1" applyAlignment="1">
      <alignment vertical="center"/>
    </xf>
    <xf numFmtId="49" fontId="5" fillId="65" borderId="71" xfId="1" applyNumberFormat="1" applyFont="1" applyFill="1" applyBorder="1" applyAlignment="1">
      <alignment vertical="center"/>
    </xf>
    <xf numFmtId="49" fontId="5" fillId="65" borderId="71" xfId="1" applyNumberFormat="1" applyFont="1" applyFill="1" applyBorder="1" applyAlignment="1">
      <alignment vertical="center"/>
    </xf>
    <xf numFmtId="0" fontId="6" fillId="124" borderId="138" xfId="1" applyFont="1" applyFill="1" applyBorder="1" applyAlignment="1">
      <alignment vertical="center"/>
    </xf>
    <xf numFmtId="49" fontId="5" fillId="63" borderId="69" xfId="1" applyNumberFormat="1" applyFont="1" applyFill="1" applyBorder="1" applyAlignment="1">
      <alignment horizontal="center" vertical="center"/>
    </xf>
    <xf numFmtId="49" fontId="5" fillId="63" borderId="69" xfId="1" applyNumberFormat="1" applyFont="1" applyFill="1" applyBorder="1" applyAlignment="1">
      <alignment horizontal="center" vertical="center"/>
    </xf>
    <xf numFmtId="49" fontId="5" fillId="63" borderId="69" xfId="1" applyNumberFormat="1" applyFont="1" applyFill="1" applyBorder="1" applyAlignment="1">
      <alignment horizontal="center" vertical="center"/>
    </xf>
    <xf numFmtId="49" fontId="5" fillId="63" borderId="69" xfId="1" applyNumberFormat="1" applyFont="1" applyFill="1" applyBorder="1" applyAlignment="1">
      <alignment horizontal="center" vertical="center"/>
    </xf>
    <xf numFmtId="49" fontId="5" fillId="65" borderId="71" xfId="1" applyNumberFormat="1" applyFont="1" applyFill="1" applyBorder="1" applyAlignment="1">
      <alignment vertical="center"/>
    </xf>
    <xf numFmtId="0" fontId="6" fillId="124" borderId="138" xfId="1" applyFont="1" applyFill="1" applyBorder="1" applyAlignment="1">
      <alignment vertical="center"/>
    </xf>
    <xf numFmtId="49" fontId="5" fillId="65" borderId="71" xfId="1" applyNumberFormat="1" applyFont="1" applyFill="1" applyBorder="1" applyAlignment="1">
      <alignment vertical="center"/>
    </xf>
    <xf numFmtId="176" fontId="5" fillId="88" borderId="99" xfId="1" applyNumberFormat="1" applyFont="1" applyFill="1" applyBorder="1" applyAlignment="1">
      <alignment horizontal="right" vertical="center"/>
    </xf>
    <xf numFmtId="49" fontId="5" fillId="65" borderId="71" xfId="1" applyNumberFormat="1" applyFont="1" applyFill="1" applyBorder="1" applyAlignment="1">
      <alignment vertical="center"/>
    </xf>
    <xf numFmtId="0" fontId="6" fillId="124" borderId="138" xfId="1" applyFont="1" applyFill="1" applyBorder="1" applyAlignment="1">
      <alignment vertical="center"/>
    </xf>
    <xf numFmtId="49" fontId="5" fillId="63" borderId="69" xfId="1" applyNumberFormat="1" applyFont="1" applyFill="1" applyBorder="1" applyAlignment="1">
      <alignment horizontal="center" vertical="center"/>
    </xf>
    <xf numFmtId="49" fontId="5" fillId="63" borderId="69" xfId="1" applyNumberFormat="1" applyFont="1" applyFill="1" applyBorder="1" applyAlignment="1">
      <alignment horizontal="center" vertical="center"/>
    </xf>
    <xf numFmtId="0" fontId="6" fillId="34" borderId="39" xfId="1" applyFont="1" applyFill="1" applyBorder="1" applyAlignment="1">
      <alignment vertical="center"/>
    </xf>
    <xf numFmtId="0" fontId="5" fillId="127" borderId="141" xfId="1" applyFont="1" applyFill="1" applyBorder="1" applyAlignment="1">
      <alignment vertical="center"/>
    </xf>
    <xf numFmtId="0" fontId="5" fillId="127" borderId="141" xfId="1" applyFont="1" applyFill="1" applyBorder="1" applyAlignment="1">
      <alignment vertical="center"/>
    </xf>
    <xf numFmtId="0" fontId="3" fillId="128" borderId="142" xfId="1" applyFont="1" applyFill="1" applyBorder="1" applyAlignment="1">
      <alignment vertical="center"/>
    </xf>
    <xf numFmtId="0" fontId="5" fillId="127" borderId="141" xfId="1" applyFont="1" applyFill="1" applyBorder="1" applyAlignment="1">
      <alignment vertical="center"/>
    </xf>
    <xf numFmtId="0" fontId="5" fillId="127" borderId="141" xfId="1" applyFont="1" applyFill="1" applyBorder="1" applyAlignment="1">
      <alignment vertical="center"/>
    </xf>
    <xf numFmtId="0" fontId="5" fillId="127" borderId="141" xfId="1" applyFont="1" applyFill="1" applyBorder="1" applyAlignment="1">
      <alignment vertical="center"/>
    </xf>
    <xf numFmtId="0" fontId="3" fillId="128" borderId="142" xfId="1" applyFont="1" applyFill="1" applyBorder="1" applyAlignment="1">
      <alignment vertical="center"/>
    </xf>
    <xf numFmtId="0" fontId="5" fillId="129" borderId="143" xfId="1" applyFont="1" applyFill="1" applyBorder="1" applyAlignment="1">
      <alignment horizontal="right" vertical="center"/>
    </xf>
    <xf numFmtId="49" fontId="2" fillId="132" borderId="146" xfId="1" applyNumberFormat="1" applyFont="1" applyFill="1" applyBorder="1" applyAlignment="1">
      <alignment vertical="center"/>
    </xf>
    <xf numFmtId="49" fontId="2" fillId="133" borderId="147" xfId="1" applyNumberFormat="1" applyFont="1" applyFill="1" applyBorder="1" applyAlignment="1">
      <alignment horizontal="center" vertical="center" wrapText="1"/>
    </xf>
    <xf numFmtId="49" fontId="3" fillId="78" borderId="87" xfId="1" applyNumberFormat="1" applyFont="1" applyFill="1" applyBorder="1" applyAlignment="1">
      <alignment vertical="center"/>
    </xf>
    <xf numFmtId="49" fontId="2" fillId="133" borderId="147" xfId="1" applyNumberFormat="1" applyFont="1" applyFill="1" applyBorder="1" applyAlignment="1">
      <alignment horizontal="center" vertical="center" wrapText="1"/>
    </xf>
    <xf numFmtId="49" fontId="2" fillId="134" borderId="148" xfId="1" applyNumberFormat="1" applyFont="1" applyFill="1" applyBorder="1" applyAlignment="1">
      <alignment vertical="center" wrapText="1"/>
    </xf>
    <xf numFmtId="49" fontId="2" fillId="134" borderId="148" xfId="1" applyNumberFormat="1" applyFont="1" applyFill="1" applyBorder="1" applyAlignment="1">
      <alignment vertical="center" wrapText="1"/>
    </xf>
    <xf numFmtId="49" fontId="2" fillId="134" borderId="148" xfId="1" applyNumberFormat="1" applyFont="1" applyFill="1" applyBorder="1" applyAlignment="1">
      <alignment vertical="center" wrapText="1"/>
    </xf>
    <xf numFmtId="49" fontId="3" fillId="78" borderId="87" xfId="1" applyNumberFormat="1" applyFont="1" applyFill="1" applyBorder="1" applyAlignment="1">
      <alignment vertical="center"/>
    </xf>
    <xf numFmtId="49" fontId="2" fillId="134" borderId="148" xfId="1" applyNumberFormat="1" applyFont="1" applyFill="1" applyBorder="1" applyAlignment="1">
      <alignment vertical="center" wrapText="1"/>
    </xf>
    <xf numFmtId="49" fontId="2" fillId="135" borderId="149" xfId="1" applyNumberFormat="1" applyFont="1" applyFill="1" applyBorder="1" applyAlignment="1">
      <alignment horizontal="right" vertical="center"/>
    </xf>
    <xf numFmtId="49" fontId="2" fillId="136" borderId="150" xfId="1" applyNumberFormat="1" applyFont="1" applyFill="1" applyBorder="1" applyAlignment="1">
      <alignment horizontal="center" vertical="center" wrapText="1"/>
    </xf>
    <xf numFmtId="49" fontId="2" fillId="136" borderId="150" xfId="1" applyNumberFormat="1" applyFont="1" applyFill="1" applyBorder="1" applyAlignment="1">
      <alignment horizontal="center" vertical="center" wrapText="1"/>
    </xf>
    <xf numFmtId="49" fontId="2" fillId="137" borderId="151" xfId="1" applyNumberFormat="1" applyFont="1" applyFill="1" applyBorder="1" applyAlignment="1">
      <alignment horizontal="center" vertical="center"/>
    </xf>
    <xf numFmtId="49" fontId="2" fillId="137" borderId="151" xfId="1" applyNumberFormat="1" applyFont="1" applyFill="1" applyBorder="1" applyAlignment="1">
      <alignment horizontal="center" vertical="center"/>
    </xf>
    <xf numFmtId="49" fontId="2" fillId="137" borderId="151" xfId="1" applyNumberFormat="1" applyFont="1" applyFill="1" applyBorder="1" applyAlignment="1">
      <alignment horizontal="center" vertical="center"/>
    </xf>
    <xf numFmtId="49" fontId="2" fillId="137" borderId="151" xfId="1" applyNumberFormat="1" applyFont="1" applyFill="1" applyBorder="1" applyAlignment="1">
      <alignment horizontal="center" vertical="center"/>
    </xf>
    <xf numFmtId="49" fontId="2" fillId="137" borderId="151" xfId="1" applyNumberFormat="1" applyFont="1" applyFill="1" applyBorder="1" applyAlignment="1">
      <alignment horizontal="center" vertical="center"/>
    </xf>
    <xf numFmtId="49" fontId="2" fillId="137" borderId="151" xfId="1" applyNumberFormat="1" applyFont="1" applyFill="1" applyBorder="1" applyAlignment="1">
      <alignment horizontal="center" vertical="center"/>
    </xf>
    <xf numFmtId="49" fontId="2" fillId="137" borderId="151" xfId="1" applyNumberFormat="1" applyFont="1" applyFill="1" applyBorder="1" applyAlignment="1">
      <alignment horizontal="center" vertical="center"/>
    </xf>
    <xf numFmtId="49" fontId="2" fillId="137" borderId="151" xfId="1" applyNumberFormat="1" applyFont="1" applyFill="1" applyBorder="1" applyAlignment="1">
      <alignment horizontal="center" vertical="center"/>
    </xf>
    <xf numFmtId="49" fontId="2" fillId="138" borderId="152" xfId="1" applyNumberFormat="1" applyFont="1" applyFill="1" applyBorder="1" applyAlignment="1">
      <alignment horizontal="left" vertical="center" wrapText="1"/>
    </xf>
    <xf numFmtId="49" fontId="2" fillId="137" borderId="151" xfId="1" applyNumberFormat="1" applyFont="1" applyFill="1" applyBorder="1" applyAlignment="1">
      <alignment horizontal="center" vertical="center"/>
    </xf>
    <xf numFmtId="49" fontId="2" fillId="138" borderId="152" xfId="1" applyNumberFormat="1" applyFont="1" applyFill="1" applyBorder="1" applyAlignment="1">
      <alignment horizontal="left" vertical="center" wrapText="1"/>
    </xf>
    <xf numFmtId="49" fontId="2" fillId="137" borderId="151" xfId="1" applyNumberFormat="1" applyFont="1" applyFill="1" applyBorder="1" applyAlignment="1">
      <alignment horizontal="center" vertical="center"/>
    </xf>
    <xf numFmtId="49" fontId="2" fillId="138" borderId="152" xfId="1" applyNumberFormat="1" applyFont="1" applyFill="1" applyBorder="1" applyAlignment="1">
      <alignment horizontal="left" vertical="center" wrapText="1"/>
    </xf>
    <xf numFmtId="49" fontId="2" fillId="136" borderId="150" xfId="1" applyNumberFormat="1" applyFont="1" applyFill="1" applyBorder="1" applyAlignment="1">
      <alignment horizontal="center" vertical="center" wrapText="1"/>
    </xf>
    <xf numFmtId="49" fontId="2" fillId="138" borderId="152" xfId="1" applyNumberFormat="1" applyFont="1" applyFill="1" applyBorder="1" applyAlignment="1">
      <alignment horizontal="left" vertical="center" wrapText="1"/>
    </xf>
    <xf numFmtId="49" fontId="2" fillId="136" borderId="150" xfId="1" applyNumberFormat="1" applyFont="1" applyFill="1" applyBorder="1" applyAlignment="1">
      <alignment horizontal="center" vertical="center" wrapText="1"/>
    </xf>
    <xf numFmtId="49" fontId="2" fillId="138" borderId="152" xfId="1" applyNumberFormat="1" applyFont="1" applyFill="1" applyBorder="1" applyAlignment="1">
      <alignment horizontal="left" vertical="center" wrapText="1"/>
    </xf>
    <xf numFmtId="49" fontId="2" fillId="136" borderId="150" xfId="1" applyNumberFormat="1" applyFont="1" applyFill="1" applyBorder="1" applyAlignment="1">
      <alignment horizontal="center" vertical="center" wrapText="1"/>
    </xf>
    <xf numFmtId="49" fontId="2" fillId="138" borderId="152" xfId="1" applyNumberFormat="1" applyFont="1" applyFill="1" applyBorder="1" applyAlignment="1">
      <alignment horizontal="left" vertical="center" wrapText="1"/>
    </xf>
    <xf numFmtId="49" fontId="2" fillId="136" borderId="150" xfId="1" applyNumberFormat="1" applyFont="1" applyFill="1" applyBorder="1" applyAlignment="1">
      <alignment horizontal="center" vertical="center" wrapText="1"/>
    </xf>
    <xf numFmtId="49" fontId="2" fillId="138" borderId="152" xfId="1" applyNumberFormat="1" applyFont="1" applyFill="1" applyBorder="1" applyAlignment="1">
      <alignment horizontal="left" vertical="center" wrapText="1"/>
    </xf>
    <xf numFmtId="49" fontId="2" fillId="136" borderId="150" xfId="1" applyNumberFormat="1" applyFont="1" applyFill="1" applyBorder="1" applyAlignment="1">
      <alignment horizontal="center" vertical="center" wrapText="1"/>
    </xf>
    <xf numFmtId="49" fontId="2" fillId="142" borderId="159" xfId="1" applyNumberFormat="1" applyFont="1" applyFill="1" applyBorder="1" applyAlignment="1">
      <alignment horizontal="left" vertical="center" wrapText="1"/>
    </xf>
    <xf numFmtId="49" fontId="2" fillId="143" borderId="160" xfId="1" applyNumberFormat="1" applyFont="1" applyFill="1" applyBorder="1" applyAlignment="1">
      <alignment horizontal="center" vertical="center" wrapText="1"/>
    </xf>
    <xf numFmtId="49" fontId="2" fillId="144" borderId="161" xfId="1" applyNumberFormat="1" applyFont="1" applyFill="1" applyBorder="1" applyAlignment="1">
      <alignment horizontal="left" vertical="center" wrapText="1"/>
    </xf>
    <xf numFmtId="49" fontId="2" fillId="145" borderId="162" xfId="1" applyNumberFormat="1" applyFont="1" applyFill="1" applyBorder="1" applyAlignment="1">
      <alignment horizontal="center" vertical="center" wrapText="1"/>
    </xf>
    <xf numFmtId="49" fontId="2" fillId="147" borderId="164" xfId="1" applyNumberFormat="1" applyFont="1" applyFill="1" applyBorder="1" applyAlignment="1">
      <alignment horizontal="left" vertical="center" wrapText="1"/>
    </xf>
    <xf numFmtId="49" fontId="2" fillId="148" borderId="165" xfId="1" applyNumberFormat="1" applyFont="1" applyFill="1" applyBorder="1" applyAlignment="1">
      <alignment horizontal="center" vertical="center" wrapText="1"/>
    </xf>
    <xf numFmtId="49" fontId="2" fillId="138" borderId="152" xfId="1" applyNumberFormat="1" applyFont="1" applyFill="1" applyBorder="1" applyAlignment="1">
      <alignment horizontal="left" vertical="center" wrapText="1"/>
    </xf>
    <xf numFmtId="49" fontId="2" fillId="137" borderId="151" xfId="1" applyNumberFormat="1" applyFont="1" applyFill="1" applyBorder="1" applyAlignment="1">
      <alignment horizontal="center" vertical="center"/>
    </xf>
    <xf numFmtId="49" fontId="2" fillId="139" borderId="153" xfId="1" applyNumberFormat="1" applyFont="1" applyFill="1" applyBorder="1" applyAlignment="1">
      <alignment vertical="center" wrapText="1"/>
    </xf>
    <xf numFmtId="49" fontId="2" fillId="136" borderId="150" xfId="1" applyNumberFormat="1" applyFont="1" applyFill="1" applyBorder="1" applyAlignment="1">
      <alignment horizontal="center" vertical="center" wrapText="1"/>
    </xf>
    <xf numFmtId="49" fontId="2" fillId="139" borderId="153" xfId="1" applyNumberFormat="1" applyFont="1" applyFill="1" applyBorder="1" applyAlignment="1">
      <alignment vertical="center" wrapText="1"/>
    </xf>
    <xf numFmtId="49" fontId="2" fillId="136" borderId="150" xfId="1" applyNumberFormat="1" applyFont="1" applyFill="1" applyBorder="1" applyAlignment="1">
      <alignment horizontal="center" vertical="center" wrapText="1"/>
    </xf>
    <xf numFmtId="49" fontId="2" fillId="139" borderId="153" xfId="1" applyNumberFormat="1" applyFont="1" applyFill="1" applyBorder="1" applyAlignment="1">
      <alignment vertical="center" wrapText="1"/>
    </xf>
    <xf numFmtId="49" fontId="2" fillId="136" borderId="150" xfId="1" applyNumberFormat="1" applyFont="1" applyFill="1" applyBorder="1" applyAlignment="1">
      <alignment horizontal="center" vertical="center" wrapText="1"/>
    </xf>
    <xf numFmtId="49" fontId="2" fillId="139" borderId="153" xfId="1" applyNumberFormat="1" applyFont="1" applyFill="1" applyBorder="1" applyAlignment="1">
      <alignment vertical="center" wrapText="1"/>
    </xf>
    <xf numFmtId="49" fontId="2" fillId="136" borderId="150" xfId="1" applyNumberFormat="1" applyFont="1" applyFill="1" applyBorder="1" applyAlignment="1">
      <alignment horizontal="center" vertical="center" wrapText="1"/>
    </xf>
    <xf numFmtId="49" fontId="2" fillId="139" borderId="153" xfId="1" applyNumberFormat="1" applyFont="1" applyFill="1" applyBorder="1" applyAlignment="1">
      <alignment vertical="center" wrapText="1"/>
    </xf>
    <xf numFmtId="49" fontId="2" fillId="136" borderId="150" xfId="1" applyNumberFormat="1" applyFont="1" applyFill="1" applyBorder="1" applyAlignment="1">
      <alignment horizontal="center" vertical="center" wrapText="1"/>
    </xf>
    <xf numFmtId="49" fontId="2" fillId="139" borderId="153" xfId="1" applyNumberFormat="1" applyFont="1" applyFill="1" applyBorder="1" applyAlignment="1">
      <alignment vertical="center" wrapText="1"/>
    </xf>
    <xf numFmtId="49" fontId="2" fillId="136" borderId="150" xfId="1" applyNumberFormat="1" applyFont="1" applyFill="1" applyBorder="1" applyAlignment="1">
      <alignment horizontal="center" vertical="center" wrapText="1"/>
    </xf>
    <xf numFmtId="49" fontId="2" fillId="152" borderId="170" xfId="1" applyNumberFormat="1" applyFont="1" applyFill="1" applyBorder="1" applyAlignment="1">
      <alignment vertical="center" wrapText="1"/>
    </xf>
    <xf numFmtId="49" fontId="2" fillId="143" borderId="160" xfId="1" applyNumberFormat="1" applyFont="1" applyFill="1" applyBorder="1" applyAlignment="1">
      <alignment horizontal="center" vertical="center" wrapText="1"/>
    </xf>
    <xf numFmtId="49" fontId="2" fillId="154" borderId="172" xfId="1" applyNumberFormat="1" applyFont="1" applyFill="1" applyBorder="1" applyAlignment="1">
      <alignment vertical="center" wrapText="1"/>
    </xf>
    <xf numFmtId="49" fontId="2" fillId="145" borderId="162" xfId="1" applyNumberFormat="1" applyFont="1" applyFill="1" applyBorder="1" applyAlignment="1">
      <alignment horizontal="center" vertical="center" wrapText="1"/>
    </xf>
    <xf numFmtId="49" fontId="3" fillId="157" borderId="177" xfId="1" applyNumberFormat="1" applyFont="1" applyFill="1" applyBorder="1" applyAlignment="1">
      <alignment vertical="center"/>
    </xf>
    <xf numFmtId="49" fontId="3" fillId="68" borderId="76" xfId="1" applyNumberFormat="1" applyFont="1" applyFill="1" applyBorder="1" applyAlignment="1">
      <alignment horizontal="center" vertical="center"/>
    </xf>
    <xf numFmtId="49" fontId="3" fillId="161" borderId="181" xfId="1" applyNumberFormat="1" applyFont="1" applyFill="1" applyBorder="1" applyAlignment="1">
      <alignment horizontal="left" vertical="center"/>
    </xf>
    <xf numFmtId="49" fontId="3" fillId="69" borderId="78" xfId="1" applyNumberFormat="1" applyFont="1" applyFill="1" applyBorder="1" applyAlignment="1">
      <alignment horizontal="center" vertical="center"/>
    </xf>
    <xf numFmtId="0" fontId="2" fillId="162" borderId="184" xfId="1" applyFont="1" applyFill="1" applyBorder="1" applyAlignment="1">
      <alignment vertical="center"/>
    </xf>
    <xf numFmtId="0" fontId="2" fillId="162" borderId="184" xfId="1" applyFont="1" applyFill="1" applyBorder="1" applyAlignment="1">
      <alignment vertical="center"/>
    </xf>
    <xf numFmtId="0" fontId="3" fillId="128" borderId="142" xfId="1" applyFont="1" applyFill="1" applyBorder="1" applyAlignment="1">
      <alignment vertical="center"/>
    </xf>
    <xf numFmtId="0" fontId="2" fillId="162" borderId="184" xfId="1" applyFont="1" applyFill="1" applyBorder="1" applyAlignment="1">
      <alignment vertical="center"/>
    </xf>
    <xf numFmtId="0" fontId="2" fillId="162" borderId="184" xfId="1" applyFont="1" applyFill="1" applyBorder="1" applyAlignment="1">
      <alignment vertical="center"/>
    </xf>
    <xf numFmtId="0" fontId="2" fillId="162" borderId="184" xfId="1" applyFont="1" applyFill="1" applyBorder="1" applyAlignment="1">
      <alignment vertical="center"/>
    </xf>
    <xf numFmtId="0" fontId="2" fillId="162" borderId="184" xfId="1" applyFont="1" applyFill="1" applyBorder="1" applyAlignment="1">
      <alignment vertical="center"/>
    </xf>
    <xf numFmtId="0" fontId="3" fillId="128" borderId="142" xfId="1" applyFont="1" applyFill="1" applyBorder="1" applyAlignment="1">
      <alignment vertical="center"/>
    </xf>
    <xf numFmtId="0" fontId="2" fillId="162" borderId="184" xfId="1" applyFont="1" applyFill="1" applyBorder="1" applyAlignment="1">
      <alignment vertical="center"/>
    </xf>
    <xf numFmtId="0" fontId="9" fillId="104" borderId="116" xfId="1" applyFont="1" applyFill="1" applyBorder="1" applyAlignment="1">
      <alignment vertical="center"/>
    </xf>
    <xf numFmtId="0" fontId="9" fillId="171" borderId="194" xfId="1" applyFont="1" applyFill="1" applyBorder="1" applyAlignment="1">
      <alignment horizontal="center" vertical="center"/>
    </xf>
    <xf numFmtId="178" fontId="10" fillId="172" borderId="195" xfId="1" applyNumberFormat="1" applyFont="1" applyFill="1" applyBorder="1" applyAlignment="1">
      <alignment horizontal="right" vertical="center"/>
    </xf>
    <xf numFmtId="178" fontId="10" fillId="172" borderId="195" xfId="1" applyNumberFormat="1" applyFont="1" applyFill="1" applyBorder="1" applyAlignment="1">
      <alignment horizontal="right" vertical="center"/>
    </xf>
    <xf numFmtId="178" fontId="10" fillId="172" borderId="195" xfId="1" applyNumberFormat="1" applyFont="1" applyFill="1" applyBorder="1" applyAlignment="1">
      <alignment horizontal="right" vertical="center"/>
    </xf>
    <xf numFmtId="0" fontId="9" fillId="104" borderId="116" xfId="1" applyFont="1" applyFill="1" applyBorder="1" applyAlignment="1">
      <alignment vertical="center"/>
    </xf>
    <xf numFmtId="0" fontId="9" fillId="171" borderId="194" xfId="1" applyFont="1" applyFill="1" applyBorder="1" applyAlignment="1">
      <alignment horizontal="center" vertical="center"/>
    </xf>
    <xf numFmtId="178" fontId="10" fillId="172" borderId="195" xfId="1" applyNumberFormat="1" applyFont="1" applyFill="1" applyBorder="1" applyAlignment="1">
      <alignment horizontal="right" vertical="center"/>
    </xf>
    <xf numFmtId="178" fontId="10" fillId="172" borderId="195" xfId="1" applyNumberFormat="1" applyFont="1" applyFill="1" applyBorder="1" applyAlignment="1">
      <alignment horizontal="right" vertical="center"/>
    </xf>
    <xf numFmtId="49" fontId="2" fillId="132" borderId="146" xfId="1" applyNumberFormat="1" applyFont="1" applyFill="1" applyBorder="1" applyAlignment="1">
      <alignment vertical="center"/>
    </xf>
    <xf numFmtId="49" fontId="2" fillId="132" borderId="146" xfId="1" applyNumberFormat="1" applyFont="1" applyFill="1" applyBorder="1" applyAlignment="1">
      <alignment vertical="center"/>
    </xf>
    <xf numFmtId="49" fontId="11" fillId="175" borderId="198" xfId="1" applyNumberFormat="1" applyFont="1" applyFill="1" applyBorder="1"/>
    <xf numFmtId="49" fontId="10" fillId="176" borderId="199" xfId="1" applyNumberFormat="1" applyFont="1" applyFill="1" applyBorder="1" applyAlignment="1">
      <alignment vertical="center"/>
    </xf>
    <xf numFmtId="49" fontId="10" fillId="176" borderId="199" xfId="1" applyNumberFormat="1" applyFont="1" applyFill="1" applyBorder="1" applyAlignment="1">
      <alignment vertical="center"/>
    </xf>
    <xf numFmtId="49" fontId="2" fillId="132" borderId="146" xfId="1" applyNumberFormat="1" applyFont="1" applyFill="1" applyBorder="1" applyAlignment="1">
      <alignment vertical="center"/>
    </xf>
    <xf numFmtId="49" fontId="2" fillId="132" borderId="146" xfId="1" applyNumberFormat="1" applyFont="1" applyFill="1" applyBorder="1" applyAlignment="1">
      <alignment vertical="center"/>
    </xf>
    <xf numFmtId="49" fontId="11" fillId="175" borderId="198" xfId="1" applyNumberFormat="1" applyFont="1" applyFill="1" applyBorder="1"/>
    <xf numFmtId="49" fontId="10" fillId="176" borderId="199" xfId="1" applyNumberFormat="1" applyFont="1" applyFill="1" applyBorder="1" applyAlignment="1">
      <alignment vertical="center"/>
    </xf>
    <xf numFmtId="49" fontId="10" fillId="177" borderId="200" xfId="1" applyNumberFormat="1" applyFont="1" applyFill="1" applyBorder="1" applyAlignment="1">
      <alignment horizontal="right" vertical="center"/>
    </xf>
    <xf numFmtId="49" fontId="2" fillId="178" borderId="201" xfId="1" applyNumberFormat="1" applyFont="1" applyFill="1" applyBorder="1" applyAlignment="1">
      <alignment horizontal="center" vertical="center"/>
    </xf>
    <xf numFmtId="49" fontId="2" fillId="137" borderId="151" xfId="1" applyNumberFormat="1" applyFont="1" applyFill="1" applyBorder="1" applyAlignment="1">
      <alignment horizontal="center" vertical="center"/>
    </xf>
    <xf numFmtId="49" fontId="2" fillId="137" borderId="151" xfId="1" applyNumberFormat="1" applyFont="1" applyFill="1" applyBorder="1" applyAlignment="1">
      <alignment horizontal="center" vertical="center"/>
    </xf>
    <xf numFmtId="49" fontId="2" fillId="137" borderId="151" xfId="1" applyNumberFormat="1" applyFont="1" applyFill="1" applyBorder="1" applyAlignment="1">
      <alignment horizontal="center" vertical="center"/>
    </xf>
    <xf numFmtId="49" fontId="2" fillId="137" borderId="151" xfId="1" applyNumberFormat="1" applyFont="1" applyFill="1" applyBorder="1" applyAlignment="1">
      <alignment horizontal="center" vertical="center"/>
    </xf>
    <xf numFmtId="49" fontId="2" fillId="179" borderId="202" xfId="1" applyNumberFormat="1" applyFont="1" applyFill="1" applyBorder="1" applyAlignment="1">
      <alignment horizontal="center" vertical="center"/>
    </xf>
    <xf numFmtId="49" fontId="2" fillId="178" borderId="201" xfId="1" applyNumberFormat="1" applyFont="1" applyFill="1" applyBorder="1" applyAlignment="1">
      <alignment horizontal="center" vertical="center"/>
    </xf>
    <xf numFmtId="49" fontId="2" fillId="178" borderId="201" xfId="1" applyNumberFormat="1" applyFont="1" applyFill="1" applyBorder="1" applyAlignment="1">
      <alignment horizontal="center" vertical="center"/>
    </xf>
    <xf numFmtId="49" fontId="2" fillId="178" borderId="201" xfId="1" applyNumberFormat="1" applyFont="1" applyFill="1" applyBorder="1" applyAlignment="1">
      <alignment horizontal="center" vertical="center"/>
    </xf>
    <xf numFmtId="49" fontId="2" fillId="178" borderId="201" xfId="1" applyNumberFormat="1" applyFont="1" applyFill="1" applyBorder="1" applyAlignment="1">
      <alignment horizontal="center" vertical="center"/>
    </xf>
    <xf numFmtId="49" fontId="2" fillId="180" borderId="203" xfId="1" applyNumberFormat="1" applyFont="1" applyFill="1" applyBorder="1" applyAlignment="1">
      <alignment vertical="center"/>
    </xf>
    <xf numFmtId="49" fontId="2" fillId="178" borderId="201" xfId="1" applyNumberFormat="1" applyFont="1" applyFill="1" applyBorder="1" applyAlignment="1">
      <alignment horizontal="center" vertical="center"/>
    </xf>
    <xf numFmtId="49" fontId="2" fillId="178" borderId="201" xfId="1" applyNumberFormat="1" applyFont="1" applyFill="1" applyBorder="1" applyAlignment="1">
      <alignment horizontal="center" vertical="center"/>
    </xf>
    <xf numFmtId="49" fontId="2" fillId="178" borderId="201" xfId="1" applyNumberFormat="1" applyFont="1" applyFill="1" applyBorder="1" applyAlignment="1">
      <alignment horizontal="center" vertical="center"/>
    </xf>
    <xf numFmtId="49" fontId="2" fillId="181" borderId="204" xfId="1" applyNumberFormat="1" applyFont="1" applyFill="1" applyBorder="1" applyAlignment="1">
      <alignment horizontal="center" vertical="center"/>
    </xf>
    <xf numFmtId="49" fontId="2" fillId="57" borderId="63" xfId="1" applyNumberFormat="1" applyFont="1" applyFill="1" applyBorder="1" applyAlignment="1">
      <alignment horizontal="center" vertical="center"/>
    </xf>
    <xf numFmtId="177" fontId="2" fillId="183" borderId="206" xfId="1" applyNumberFormat="1" applyFont="1" applyFill="1" applyBorder="1" applyAlignment="1">
      <alignment horizontal="right" vertical="center"/>
    </xf>
    <xf numFmtId="49" fontId="2" fillId="103" borderId="115" xfId="1" applyNumberFormat="1" applyFont="1" applyFill="1" applyBorder="1" applyAlignment="1">
      <alignment vertical="center"/>
    </xf>
    <xf numFmtId="49" fontId="2" fillId="57" borderId="63" xfId="1" applyNumberFormat="1" applyFont="1" applyFill="1" applyBorder="1" applyAlignment="1">
      <alignment horizontal="center" vertical="center"/>
    </xf>
    <xf numFmtId="178" fontId="2" fillId="199" borderId="207" xfId="1" applyNumberFormat="1" applyFont="1" applyFill="1" applyBorder="1" applyAlignment="1">
      <alignment horizontal="right" vertical="center"/>
    </xf>
    <xf numFmtId="178" fontId="2" fillId="184" borderId="208" xfId="1" applyNumberFormat="1" applyFont="1" applyFill="1" applyBorder="1" applyAlignment="1">
      <alignment horizontal="right" vertical="center"/>
    </xf>
    <xf numFmtId="49" fontId="2" fillId="158" borderId="178" xfId="1" applyNumberFormat="1" applyFont="1" applyFill="1" applyBorder="1" applyAlignment="1">
      <alignment horizontal="center" vertical="center"/>
    </xf>
    <xf numFmtId="176" fontId="2" fillId="199" borderId="209" xfId="1" applyNumberFormat="1" applyFont="1" applyFill="1" applyBorder="1" applyAlignment="1">
      <alignment horizontal="right" vertical="center"/>
    </xf>
    <xf numFmtId="177" fontId="2" fillId="185" borderId="210" xfId="1" applyNumberFormat="1" applyFont="1" applyFill="1" applyBorder="1" applyAlignment="1">
      <alignment horizontal="right" vertical="center"/>
    </xf>
    <xf numFmtId="49" fontId="2" fillId="103" borderId="115" xfId="1" applyNumberFormat="1" applyFont="1" applyFill="1" applyBorder="1" applyAlignment="1">
      <alignment vertical="center"/>
    </xf>
    <xf numFmtId="49" fontId="2" fillId="57" borderId="63" xfId="1" applyNumberFormat="1" applyFont="1" applyFill="1" applyBorder="1" applyAlignment="1">
      <alignment horizontal="center" vertical="center"/>
    </xf>
    <xf numFmtId="177" fontId="2" fillId="183" borderId="206" xfId="1" applyNumberFormat="1" applyFont="1" applyFill="1" applyBorder="1" applyAlignment="1">
      <alignment horizontal="right" vertical="center"/>
    </xf>
    <xf numFmtId="49" fontId="2" fillId="178" borderId="201" xfId="1" applyNumberFormat="1" applyFont="1" applyFill="1" applyBorder="1" applyAlignment="1">
      <alignment horizontal="center" vertical="center"/>
    </xf>
    <xf numFmtId="49" fontId="2" fillId="178" borderId="201" xfId="1" applyNumberFormat="1" applyFont="1" applyFill="1" applyBorder="1" applyAlignment="1">
      <alignment horizontal="center" vertical="center"/>
    </xf>
    <xf numFmtId="49" fontId="2" fillId="178" borderId="201" xfId="1" applyNumberFormat="1" applyFont="1" applyFill="1" applyBorder="1" applyAlignment="1">
      <alignment horizontal="center" vertical="center"/>
    </xf>
    <xf numFmtId="49" fontId="2" fillId="181" borderId="204" xfId="1" applyNumberFormat="1" applyFont="1" applyFill="1" applyBorder="1" applyAlignment="1">
      <alignment horizontal="center" vertical="center"/>
    </xf>
    <xf numFmtId="49" fontId="2" fillId="103" borderId="115" xfId="1" applyNumberFormat="1" applyFont="1" applyFill="1" applyBorder="1" applyAlignment="1">
      <alignment vertical="center"/>
    </xf>
    <xf numFmtId="49" fontId="2" fillId="57" borderId="63" xfId="1" applyNumberFormat="1" applyFont="1" applyFill="1" applyBorder="1" applyAlignment="1">
      <alignment horizontal="center" vertical="center"/>
    </xf>
    <xf numFmtId="177" fontId="2" fillId="183" borderId="206" xfId="1" applyNumberFormat="1" applyFont="1" applyFill="1" applyBorder="1" applyAlignment="1">
      <alignment horizontal="right" vertical="center"/>
    </xf>
    <xf numFmtId="49" fontId="2" fillId="57" borderId="63" xfId="1" applyNumberFormat="1" applyFont="1" applyFill="1" applyBorder="1" applyAlignment="1">
      <alignment horizontal="center" vertical="center"/>
    </xf>
    <xf numFmtId="178" fontId="2" fillId="184" borderId="208" xfId="1" applyNumberFormat="1" applyFont="1" applyFill="1" applyBorder="1" applyAlignment="1">
      <alignment horizontal="right" vertical="center"/>
    </xf>
    <xf numFmtId="0" fontId="3" fillId="186" borderId="211" xfId="1" applyFont="1" applyFill="1" applyBorder="1" applyAlignment="1">
      <alignment horizontal="center" vertical="center"/>
    </xf>
    <xf numFmtId="0" fontId="3" fillId="52" borderId="57" xfId="1" applyFont="1" applyFill="1" applyBorder="1" applyAlignment="1">
      <alignment horizontal="center" vertical="center"/>
    </xf>
    <xf numFmtId="0" fontId="3" fillId="187" borderId="212" xfId="1" applyFont="1" applyFill="1" applyBorder="1" applyAlignment="1">
      <alignment horizontal="center" vertical="center"/>
    </xf>
    <xf numFmtId="0" fontId="3" fillId="52" borderId="57" xfId="1" applyFont="1" applyFill="1" applyBorder="1" applyAlignment="1">
      <alignment horizontal="center" vertical="center"/>
    </xf>
    <xf numFmtId="0" fontId="3" fillId="52" borderId="57" xfId="1" applyFont="1" applyFill="1" applyBorder="1" applyAlignment="1">
      <alignment horizontal="center" vertical="center"/>
    </xf>
    <xf numFmtId="0" fontId="3" fillId="52" borderId="57" xfId="1" applyFont="1" applyFill="1" applyBorder="1" applyAlignment="1">
      <alignment horizontal="center" vertical="center"/>
    </xf>
    <xf numFmtId="176" fontId="2" fillId="54" borderId="60" xfId="1" applyNumberFormat="1" applyFont="1" applyFill="1" applyBorder="1" applyAlignment="1">
      <alignment horizontal="right" vertical="center"/>
    </xf>
    <xf numFmtId="49" fontId="2" fillId="180" borderId="203" xfId="1" applyNumberFormat="1" applyFont="1" applyFill="1" applyBorder="1" applyAlignment="1">
      <alignment vertical="center"/>
    </xf>
    <xf numFmtId="49" fontId="2" fillId="188" borderId="213" xfId="1" applyNumberFormat="1" applyFont="1" applyFill="1" applyBorder="1" applyAlignment="1">
      <alignment horizontal="center" vertical="center"/>
    </xf>
    <xf numFmtId="49" fontId="2" fillId="178" borderId="201" xfId="1" applyNumberFormat="1" applyFont="1" applyFill="1" applyBorder="1" applyAlignment="1">
      <alignment horizontal="center" vertical="center"/>
    </xf>
    <xf numFmtId="49" fontId="2" fillId="188" borderId="213" xfId="1" applyNumberFormat="1" applyFont="1" applyFill="1" applyBorder="1" applyAlignment="1">
      <alignment horizontal="center" vertical="center"/>
    </xf>
    <xf numFmtId="49" fontId="2" fillId="189" borderId="214" xfId="1" applyNumberFormat="1" applyFont="1" applyFill="1" applyBorder="1" applyAlignment="1">
      <alignment horizontal="center" vertical="center"/>
    </xf>
    <xf numFmtId="49" fontId="2" fillId="57" borderId="63" xfId="1" applyNumberFormat="1" applyFont="1" applyFill="1" applyBorder="1" applyAlignment="1">
      <alignment horizontal="center" vertical="center"/>
    </xf>
    <xf numFmtId="176" fontId="2" fillId="54" borderId="60" xfId="1" applyNumberFormat="1" applyFont="1" applyFill="1" applyBorder="1" applyAlignment="1">
      <alignment horizontal="right" vertical="center"/>
    </xf>
    <xf numFmtId="49" fontId="2" fillId="103" borderId="115" xfId="1" applyNumberFormat="1" applyFont="1" applyFill="1" applyBorder="1" applyAlignment="1">
      <alignment vertical="center"/>
    </xf>
    <xf numFmtId="49" fontId="2" fillId="57" borderId="63" xfId="1" applyNumberFormat="1" applyFont="1" applyFill="1" applyBorder="1" applyAlignment="1">
      <alignment horizontal="center" vertical="center"/>
    </xf>
    <xf numFmtId="176" fontId="2" fillId="54" borderId="60" xfId="1" applyNumberFormat="1" applyFont="1" applyFill="1" applyBorder="1" applyAlignment="1">
      <alignment horizontal="right" vertical="center"/>
    </xf>
    <xf numFmtId="49" fontId="2" fillId="57" borderId="63" xfId="1" applyNumberFormat="1" applyFont="1" applyFill="1" applyBorder="1" applyAlignment="1">
      <alignment horizontal="center" vertical="center"/>
    </xf>
    <xf numFmtId="176" fontId="2" fillId="54" borderId="60" xfId="1" applyNumberFormat="1" applyFont="1" applyFill="1" applyBorder="1" applyAlignment="1">
      <alignment horizontal="right" vertical="center"/>
    </xf>
    <xf numFmtId="49" fontId="2" fillId="103" borderId="115" xfId="1" applyNumberFormat="1" applyFont="1" applyFill="1" applyBorder="1" applyAlignment="1">
      <alignment vertical="center"/>
    </xf>
    <xf numFmtId="49" fontId="2" fillId="57" borderId="63" xfId="1" applyNumberFormat="1" applyFont="1" applyFill="1" applyBorder="1" applyAlignment="1">
      <alignment horizontal="center" vertical="center"/>
    </xf>
    <xf numFmtId="176" fontId="2" fillId="190" borderId="215" xfId="1" applyNumberFormat="1" applyFont="1" applyFill="1" applyBorder="1" applyAlignment="1">
      <alignment horizontal="right" vertical="center"/>
    </xf>
    <xf numFmtId="49" fontId="2" fillId="57" borderId="63" xfId="1" applyNumberFormat="1" applyFont="1" applyFill="1" applyBorder="1" applyAlignment="1">
      <alignment horizontal="center" vertical="center"/>
    </xf>
    <xf numFmtId="49" fontId="2" fillId="103" borderId="115" xfId="1" applyNumberFormat="1" applyFont="1" applyFill="1" applyBorder="1" applyAlignment="1">
      <alignment vertical="center"/>
    </xf>
    <xf numFmtId="49" fontId="2" fillId="57" borderId="63" xfId="1" applyNumberFormat="1" applyFont="1" applyFill="1" applyBorder="1" applyAlignment="1">
      <alignment horizontal="center" vertical="center"/>
    </xf>
    <xf numFmtId="176" fontId="2" fillId="199" borderId="216" xfId="1" applyNumberFormat="1" applyFont="1" applyFill="1" applyBorder="1" applyAlignment="1">
      <alignment horizontal="right" vertical="center"/>
    </xf>
    <xf numFmtId="49" fontId="2" fillId="191" borderId="217" xfId="1" applyNumberFormat="1" applyFont="1" applyFill="1" applyBorder="1" applyAlignment="1">
      <alignment horizontal="center" vertical="center"/>
    </xf>
    <xf numFmtId="49" fontId="2" fillId="57" borderId="63" xfId="1" applyNumberFormat="1" applyFont="1" applyFill="1" applyBorder="1" applyAlignment="1">
      <alignment horizontal="center" vertical="center"/>
    </xf>
    <xf numFmtId="49" fontId="2" fillId="103" borderId="115" xfId="1" applyNumberFormat="1" applyFont="1" applyFill="1" applyBorder="1" applyAlignment="1">
      <alignment vertical="center"/>
    </xf>
    <xf numFmtId="49" fontId="2" fillId="57" borderId="63" xfId="1" applyNumberFormat="1" applyFont="1" applyFill="1" applyBorder="1" applyAlignment="1">
      <alignment horizontal="center" vertical="center"/>
    </xf>
    <xf numFmtId="49" fontId="2" fillId="181" borderId="204" xfId="1" applyNumberFormat="1" applyFont="1" applyFill="1" applyBorder="1" applyAlignment="1">
      <alignment horizontal="center" vertical="center"/>
    </xf>
    <xf numFmtId="49" fontId="2" fillId="57" borderId="63" xfId="1" applyNumberFormat="1" applyFont="1" applyFill="1" applyBorder="1" applyAlignment="1">
      <alignment horizontal="center" vertical="center"/>
    </xf>
    <xf numFmtId="177" fontId="2" fillId="183" borderId="206" xfId="1" applyNumberFormat="1" applyFont="1" applyFill="1" applyBorder="1" applyAlignment="1">
      <alignment horizontal="right" vertical="center"/>
    </xf>
    <xf numFmtId="49" fontId="2" fillId="103" borderId="115" xfId="1" applyNumberFormat="1" applyFont="1" applyFill="1" applyBorder="1" applyAlignment="1">
      <alignment vertical="center"/>
    </xf>
    <xf numFmtId="49" fontId="2" fillId="57" borderId="63" xfId="1" applyNumberFormat="1" applyFont="1" applyFill="1" applyBorder="1" applyAlignment="1">
      <alignment horizontal="center" vertical="center"/>
    </xf>
    <xf numFmtId="178" fontId="2" fillId="184" borderId="208" xfId="1" applyNumberFormat="1" applyFont="1" applyFill="1" applyBorder="1" applyAlignment="1">
      <alignment horizontal="right" vertical="center"/>
    </xf>
    <xf numFmtId="49" fontId="2" fillId="57" borderId="63" xfId="1" applyNumberFormat="1" applyFont="1" applyFill="1" applyBorder="1" applyAlignment="1">
      <alignment horizontal="center" vertical="center"/>
    </xf>
    <xf numFmtId="177" fontId="2" fillId="183" borderId="206" xfId="1" applyNumberFormat="1" applyFont="1" applyFill="1" applyBorder="1" applyAlignment="1">
      <alignment horizontal="right" vertical="center"/>
    </xf>
    <xf numFmtId="49" fontId="2" fillId="192" borderId="218" xfId="1" applyNumberFormat="1" applyFont="1" applyFill="1" applyBorder="1" applyAlignment="1">
      <alignment vertical="center"/>
    </xf>
    <xf numFmtId="49" fontId="2" fillId="57" borderId="63" xfId="1" applyNumberFormat="1" applyFont="1" applyFill="1" applyBorder="1" applyAlignment="1">
      <alignment horizontal="center" vertical="center"/>
    </xf>
    <xf numFmtId="176" fontId="2" fillId="54" borderId="60" xfId="1" applyNumberFormat="1" applyFont="1" applyFill="1" applyBorder="1" applyAlignment="1">
      <alignment horizontal="right" vertical="center"/>
    </xf>
    <xf numFmtId="49" fontId="2" fillId="57" borderId="63" xfId="1" applyNumberFormat="1" applyFont="1" applyFill="1" applyBorder="1" applyAlignment="1">
      <alignment horizontal="center" vertical="center"/>
    </xf>
    <xf numFmtId="178" fontId="2" fillId="184" borderId="208" xfId="1" applyNumberFormat="1" applyFont="1" applyFill="1" applyBorder="1" applyAlignment="1">
      <alignment horizontal="right" vertical="center"/>
    </xf>
    <xf numFmtId="0" fontId="9" fillId="193" borderId="219" xfId="1" applyFont="1" applyFill="1" applyBorder="1"/>
    <xf numFmtId="0" fontId="9" fillId="194" borderId="220" xfId="1" applyFont="1" applyFill="1" applyBorder="1"/>
    <xf numFmtId="0" fontId="11" fillId="195" borderId="221" xfId="1" applyFont="1" applyFill="1" applyBorder="1"/>
    <xf numFmtId="0" fontId="10" fillId="196" borderId="222" xfId="1" applyFont="1" applyFill="1" applyBorder="1"/>
    <xf numFmtId="0" fontId="10" fillId="196" borderId="222" xfId="1" applyFont="1" applyFill="1" applyBorder="1"/>
    <xf numFmtId="0" fontId="9" fillId="193" borderId="219" xfId="1" applyFont="1" applyFill="1" applyBorder="1"/>
    <xf numFmtId="0" fontId="9" fillId="193" borderId="219" xfId="1" applyFont="1" applyFill="1" applyBorder="1"/>
    <xf numFmtId="0" fontId="11" fillId="197" borderId="223" xfId="1" applyFont="1" applyFill="1" applyBorder="1"/>
    <xf numFmtId="0" fontId="10" fillId="198" borderId="224" xfId="1" applyFont="1" applyFill="1" applyBorder="1"/>
    <xf numFmtId="176" fontId="14" fillId="200" borderId="125" xfId="1" applyNumberFormat="1" applyFont="1" applyFill="1" applyBorder="1" applyAlignment="1">
      <alignment horizontal="right" vertical="center"/>
    </xf>
    <xf numFmtId="176" fontId="14" fillId="113" borderId="126" xfId="1" applyNumberFormat="1" applyFont="1" applyFill="1" applyBorder="1" applyAlignment="1">
      <alignment horizontal="right" vertical="center"/>
    </xf>
    <xf numFmtId="0" fontId="14" fillId="117" borderId="130" xfId="1" applyFont="1" applyFill="1" applyBorder="1" applyAlignment="1">
      <alignment horizontal="center" vertical="center"/>
    </xf>
    <xf numFmtId="176" fontId="14" fillId="200" borderId="132" xfId="1" applyNumberFormat="1" applyFont="1" applyFill="1" applyBorder="1" applyAlignment="1">
      <alignment horizontal="right" vertical="center"/>
    </xf>
    <xf numFmtId="49" fontId="15" fillId="137" borderId="151" xfId="1" applyNumberFormat="1" applyFont="1" applyFill="1" applyBorder="1" applyAlignment="1">
      <alignment horizontal="center" vertical="center"/>
    </xf>
    <xf numFmtId="49" fontId="15" fillId="139" borderId="153" xfId="1" applyNumberFormat="1" applyFont="1" applyFill="1" applyBorder="1" applyAlignment="1">
      <alignment vertical="center" wrapText="1"/>
    </xf>
    <xf numFmtId="49" fontId="15" fillId="136" borderId="150" xfId="1" applyNumberFormat="1" applyFont="1" applyFill="1" applyBorder="1" applyAlignment="1">
      <alignment horizontal="center" vertical="center" wrapText="1"/>
    </xf>
    <xf numFmtId="176" fontId="15" fillId="199" borderId="154" xfId="1" applyNumberFormat="1" applyFont="1" applyFill="1" applyBorder="1" applyAlignment="1">
      <alignment horizontal="right" vertical="center"/>
    </xf>
    <xf numFmtId="176" fontId="15" fillId="140" borderId="155" xfId="1" applyNumberFormat="1" applyFont="1" applyFill="1" applyBorder="1" applyAlignment="1">
      <alignment horizontal="right" vertical="center"/>
    </xf>
    <xf numFmtId="176" fontId="15" fillId="199" borderId="156" xfId="1" applyNumberFormat="1" applyFont="1" applyFill="1" applyBorder="1" applyAlignment="1">
      <alignment horizontal="right" vertical="center"/>
    </xf>
    <xf numFmtId="176" fontId="15" fillId="199" borderId="157" xfId="1" applyNumberFormat="1" applyFont="1" applyFill="1" applyBorder="1" applyAlignment="1">
      <alignment horizontal="right" vertical="center"/>
    </xf>
    <xf numFmtId="176" fontId="15" fillId="141" borderId="158" xfId="1" applyNumberFormat="1" applyFont="1" applyFill="1" applyBorder="1" applyAlignment="1">
      <alignment horizontal="right" vertical="center"/>
    </xf>
    <xf numFmtId="49" fontId="15" fillId="138" borderId="152" xfId="1" applyNumberFormat="1" applyFont="1" applyFill="1" applyBorder="1" applyAlignment="1">
      <alignment horizontal="left" vertical="center" wrapText="1"/>
    </xf>
    <xf numFmtId="176" fontId="15" fillId="146" borderId="163" xfId="1" applyNumberFormat="1" applyFont="1" applyFill="1" applyBorder="1" applyAlignment="1">
      <alignment horizontal="center" vertical="center"/>
    </xf>
    <xf numFmtId="176" fontId="15" fillId="149" borderId="166" xfId="1" applyNumberFormat="1" applyFont="1" applyFill="1" applyBorder="1" applyAlignment="1">
      <alignment horizontal="center" vertical="center"/>
    </xf>
    <xf numFmtId="176" fontId="15" fillId="150" borderId="167" xfId="1" applyNumberFormat="1" applyFont="1" applyFill="1" applyBorder="1" applyAlignment="1">
      <alignment horizontal="right" vertical="center"/>
    </xf>
    <xf numFmtId="176" fontId="15" fillId="199" borderId="168" xfId="1" applyNumberFormat="1" applyFont="1" applyFill="1" applyBorder="1" applyAlignment="1">
      <alignment horizontal="right" vertical="center"/>
    </xf>
    <xf numFmtId="176" fontId="15" fillId="151" borderId="169" xfId="1" applyNumberFormat="1" applyFont="1" applyFill="1" applyBorder="1" applyAlignment="1">
      <alignment horizontal="right" vertical="center"/>
    </xf>
    <xf numFmtId="176" fontId="15" fillId="153" borderId="171" xfId="1" applyNumberFormat="1" applyFont="1" applyFill="1" applyBorder="1" applyAlignment="1">
      <alignment horizontal="center" vertical="center"/>
    </xf>
    <xf numFmtId="176" fontId="15" fillId="199" borderId="173" xfId="1" applyNumberFormat="1" applyFont="1" applyFill="1" applyBorder="1" applyAlignment="1">
      <alignment horizontal="right" vertical="center"/>
    </xf>
    <xf numFmtId="176" fontId="15" fillId="155" borderId="174" xfId="1" applyNumberFormat="1" applyFont="1" applyFill="1" applyBorder="1" applyAlignment="1">
      <alignment horizontal="right" vertical="center"/>
    </xf>
    <xf numFmtId="176" fontId="15" fillId="199" borderId="175" xfId="1" applyNumberFormat="1" applyFont="1" applyFill="1" applyBorder="1" applyAlignment="1">
      <alignment horizontal="right" vertical="center"/>
    </xf>
    <xf numFmtId="49" fontId="15" fillId="156" borderId="176" xfId="1" applyNumberFormat="1" applyFont="1" applyFill="1" applyBorder="1" applyAlignment="1">
      <alignment horizontal="center" vertical="center"/>
    </xf>
    <xf numFmtId="49" fontId="15" fillId="158" borderId="178" xfId="1" applyNumberFormat="1" applyFont="1" applyFill="1" applyBorder="1" applyAlignment="1">
      <alignment horizontal="center" vertical="center"/>
    </xf>
    <xf numFmtId="49" fontId="15" fillId="159" borderId="179" xfId="1" applyNumberFormat="1" applyFont="1" applyFill="1" applyBorder="1" applyAlignment="1">
      <alignment horizontal="center" vertical="center"/>
    </xf>
    <xf numFmtId="49" fontId="15" fillId="160" borderId="180" xfId="1" applyNumberFormat="1" applyFont="1" applyFill="1" applyBorder="1" applyAlignment="1">
      <alignment horizontal="center" vertical="center"/>
    </xf>
    <xf numFmtId="176" fontId="15" fillId="199" borderId="182" xfId="1" applyNumberFormat="1" applyFont="1" applyFill="1" applyBorder="1" applyAlignment="1">
      <alignment horizontal="right" vertical="center"/>
    </xf>
    <xf numFmtId="49" fontId="15" fillId="152" borderId="170" xfId="1" applyNumberFormat="1" applyFont="1" applyFill="1" applyBorder="1" applyAlignment="1">
      <alignment vertical="center" wrapText="1"/>
    </xf>
    <xf numFmtId="49" fontId="15" fillId="143" borderId="160" xfId="1" applyNumberFormat="1" applyFont="1" applyFill="1" applyBorder="1" applyAlignment="1">
      <alignment horizontal="center" vertical="center" wrapText="1"/>
    </xf>
    <xf numFmtId="176" fontId="15" fillId="199" borderId="183" xfId="1" applyNumberFormat="1" applyFont="1" applyFill="1" applyBorder="1" applyAlignment="1">
      <alignment horizontal="right" vertical="center"/>
    </xf>
    <xf numFmtId="49" fontId="15" fillId="100" borderId="112" xfId="1" applyNumberFormat="1" applyFont="1" applyFill="1" applyBorder="1"/>
    <xf numFmtId="49" fontId="15" fillId="164" borderId="186" xfId="1" applyNumberFormat="1" applyFont="1" applyFill="1" applyBorder="1" applyAlignment="1">
      <alignment horizontal="center"/>
    </xf>
    <xf numFmtId="49" fontId="15" fillId="165" borderId="187" xfId="1" applyNumberFormat="1" applyFont="1" applyFill="1" applyBorder="1"/>
    <xf numFmtId="49" fontId="15" fillId="101" borderId="113" xfId="1" applyNumberFormat="1" applyFont="1" applyFill="1" applyBorder="1"/>
    <xf numFmtId="49" fontId="15" fillId="166" borderId="188" xfId="1" applyNumberFormat="1" applyFont="1" applyFill="1" applyBorder="1" applyAlignment="1">
      <alignment horizontal="center" vertical="center"/>
    </xf>
    <xf numFmtId="49" fontId="15" fillId="57" borderId="63" xfId="1" applyNumberFormat="1" applyFont="1" applyFill="1" applyBorder="1" applyAlignment="1">
      <alignment horizontal="center" vertical="center"/>
    </xf>
    <xf numFmtId="49" fontId="15" fillId="103" borderId="115" xfId="1" applyNumberFormat="1" applyFont="1" applyFill="1" applyBorder="1" applyAlignment="1">
      <alignment vertical="center"/>
    </xf>
    <xf numFmtId="176" fontId="15" fillId="199" borderId="190" xfId="1" applyNumberFormat="1" applyFont="1" applyFill="1" applyBorder="1" applyAlignment="1">
      <alignment horizontal="right" vertical="center"/>
    </xf>
    <xf numFmtId="176" fontId="15" fillId="168" borderId="191" xfId="1" applyNumberFormat="1" applyFont="1" applyFill="1" applyBorder="1" applyAlignment="1">
      <alignment horizontal="right" vertical="center"/>
    </xf>
    <xf numFmtId="176" fontId="16" fillId="169" borderId="192" xfId="1" applyNumberFormat="1" applyFont="1" applyFill="1" applyBorder="1" applyAlignment="1">
      <alignment horizontal="right" vertical="center"/>
    </xf>
    <xf numFmtId="49" fontId="15" fillId="170" borderId="193" xfId="1" applyNumberFormat="1" applyFont="1" applyFill="1" applyBorder="1" applyAlignment="1">
      <alignment horizontal="center" vertical="center"/>
    </xf>
    <xf numFmtId="49" fontId="17" fillId="182" borderId="205" xfId="1" applyNumberFormat="1" applyFont="1" applyFill="1" applyBorder="1" applyAlignment="1">
      <alignment vertical="center" wrapText="1"/>
    </xf>
    <xf numFmtId="49" fontId="17" fillId="103" borderId="115" xfId="1" applyNumberFormat="1" applyFont="1" applyFill="1" applyBorder="1" applyAlignment="1">
      <alignment vertical="center"/>
    </xf>
    <xf numFmtId="49" fontId="17" fillId="180" borderId="203" xfId="1" applyNumberFormat="1" applyFont="1" applyFill="1" applyBorder="1" applyAlignment="1">
      <alignment vertical="center"/>
    </xf>
    <xf numFmtId="0" fontId="17" fillId="52" borderId="57" xfId="1" applyFont="1" applyFill="1" applyBorder="1" applyAlignment="1">
      <alignment horizontal="center" vertical="center"/>
    </xf>
    <xf numFmtId="49" fontId="17" fillId="157" borderId="177" xfId="1" applyNumberFormat="1" applyFont="1" applyFill="1" applyBorder="1" applyAlignment="1">
      <alignment vertical="center"/>
    </xf>
    <xf numFmtId="49" fontId="18" fillId="56" borderId="62" xfId="1" applyNumberFormat="1" applyFont="1" applyFill="1" applyBorder="1" applyAlignment="1">
      <alignment horizontal="left" vertical="center"/>
    </xf>
    <xf numFmtId="0" fontId="21" fillId="0" borderId="0" xfId="0" applyFont="1"/>
    <xf numFmtId="0" fontId="24" fillId="34" borderId="39" xfId="1" applyFont="1" applyFill="1" applyBorder="1" applyAlignment="1">
      <alignment vertical="center"/>
    </xf>
    <xf numFmtId="0" fontId="28" fillId="106" borderId="118" xfId="1" applyFont="1" applyFill="1" applyBorder="1" applyAlignment="1">
      <alignment vertical="center"/>
    </xf>
    <xf numFmtId="0" fontId="26" fillId="10" borderId="9" xfId="1" applyFont="1" applyFill="1" applyBorder="1" applyAlignment="1">
      <alignment vertical="center"/>
    </xf>
    <xf numFmtId="0" fontId="27" fillId="4" borderId="3" xfId="1" applyFont="1" applyFill="1" applyBorder="1" applyAlignment="1">
      <alignment vertical="center"/>
    </xf>
    <xf numFmtId="0" fontId="31" fillId="34" borderId="39" xfId="1" applyFont="1" applyFill="1" applyBorder="1" applyAlignment="1">
      <alignment vertical="center"/>
    </xf>
    <xf numFmtId="0" fontId="34" fillId="0" borderId="0" xfId="0" applyFont="1"/>
    <xf numFmtId="0" fontId="17" fillId="105" borderId="117" xfId="1" applyFont="1" applyFill="1" applyBorder="1" applyAlignment="1">
      <alignment horizontal="right" vertical="center"/>
    </xf>
    <xf numFmtId="0" fontId="35" fillId="2" borderId="222" xfId="1" applyFont="1" applyFill="1" applyBorder="1"/>
    <xf numFmtId="0" fontId="35" fillId="2" borderId="222" xfId="1" applyFont="1" applyFill="1" applyBorder="1" applyAlignment="1">
      <alignment vertical="center"/>
    </xf>
    <xf numFmtId="0" fontId="36" fillId="0" borderId="0" xfId="0" applyFont="1"/>
    <xf numFmtId="0" fontId="19" fillId="8" borderId="7" xfId="1" applyFont="1" applyFill="1" applyBorder="1" applyAlignment="1">
      <alignment horizontal="center" vertical="center"/>
    </xf>
    <xf numFmtId="0" fontId="20" fillId="9" borderId="8" xfId="1" applyFont="1" applyFill="1" applyBorder="1" applyAlignment="1">
      <alignment horizontal="center" vertical="center"/>
    </xf>
    <xf numFmtId="0" fontId="5" fillId="23" borderId="22" xfId="1" applyFont="1" applyFill="1" applyBorder="1" applyAlignment="1">
      <alignment horizontal="center" vertical="center" wrapText="1"/>
    </xf>
    <xf numFmtId="0" fontId="5" fillId="24" borderId="23" xfId="1" applyFont="1" applyFill="1" applyBorder="1" applyAlignment="1">
      <alignment horizontal="center" vertical="center" wrapText="1"/>
    </xf>
    <xf numFmtId="0" fontId="5" fillId="25" borderId="24" xfId="1" applyFont="1" applyFill="1" applyBorder="1" applyAlignment="1">
      <alignment horizontal="center" vertical="center" wrapText="1"/>
    </xf>
    <xf numFmtId="0" fontId="5" fillId="26" borderId="25" xfId="1" applyFont="1" applyFill="1" applyBorder="1" applyAlignment="1">
      <alignment horizontal="center" vertical="center" wrapText="1"/>
    </xf>
    <xf numFmtId="0" fontId="32" fillId="5" borderId="4" xfId="1" applyFont="1" applyFill="1" applyBorder="1" applyAlignment="1">
      <alignment horizontal="center" vertical="center"/>
    </xf>
    <xf numFmtId="0" fontId="31" fillId="38" borderId="43" xfId="1" applyFont="1" applyFill="1" applyBorder="1" applyAlignment="1">
      <alignment horizontal="center" vertical="center"/>
    </xf>
    <xf numFmtId="0" fontId="33" fillId="4" borderId="3" xfId="1" applyFont="1" applyFill="1" applyBorder="1" applyAlignment="1">
      <alignment vertical="center"/>
    </xf>
    <xf numFmtId="0" fontId="25" fillId="5" borderId="4" xfId="1" applyFont="1" applyFill="1" applyBorder="1" applyAlignment="1">
      <alignment horizontal="center" vertical="center"/>
    </xf>
    <xf numFmtId="0" fontId="27" fillId="4" borderId="3" xfId="1" applyFont="1" applyFill="1" applyBorder="1" applyAlignment="1">
      <alignment vertical="center"/>
    </xf>
    <xf numFmtId="0" fontId="27" fillId="44" borderId="49" xfId="1" applyFont="1" applyFill="1" applyBorder="1" applyAlignment="1">
      <alignment horizontal="left" vertical="center"/>
    </xf>
    <xf numFmtId="0" fontId="2" fillId="51" borderId="56" xfId="1" applyFont="1" applyFill="1" applyBorder="1" applyAlignment="1">
      <alignment horizontal="center" vertical="center"/>
    </xf>
    <xf numFmtId="0" fontId="3" fillId="52" borderId="57" xfId="1" applyFont="1" applyFill="1" applyBorder="1" applyAlignment="1">
      <alignment horizontal="center" vertical="center"/>
    </xf>
    <xf numFmtId="0" fontId="30" fillId="58" borderId="64" xfId="1" applyFont="1" applyFill="1" applyBorder="1" applyAlignment="1">
      <alignment horizontal="center" vertical="center"/>
    </xf>
    <xf numFmtId="0" fontId="30" fillId="59" borderId="65" xfId="1" applyFont="1" applyFill="1" applyBorder="1" applyAlignment="1">
      <alignment horizontal="left" vertical="center"/>
    </xf>
    <xf numFmtId="49" fontId="5" fillId="63" borderId="69" xfId="1" applyNumberFormat="1" applyFont="1" applyFill="1" applyBorder="1" applyAlignment="1">
      <alignment horizontal="center" vertical="center"/>
    </xf>
    <xf numFmtId="49" fontId="5" fillId="64" borderId="70" xfId="1" applyNumberFormat="1" applyFont="1" applyFill="1" applyBorder="1" applyAlignment="1">
      <alignment horizontal="center" vertical="center"/>
    </xf>
    <xf numFmtId="49" fontId="5" fillId="41" borderId="46" xfId="1" applyNumberFormat="1" applyFont="1" applyFill="1" applyBorder="1" applyAlignment="1">
      <alignment horizontal="center" vertical="center"/>
    </xf>
    <xf numFmtId="0" fontId="5" fillId="39" borderId="44" xfId="1" applyFont="1" applyFill="1" applyBorder="1" applyAlignment="1">
      <alignment horizontal="center" vertical="center"/>
    </xf>
    <xf numFmtId="49" fontId="30" fillId="73" borderId="82" xfId="1" applyNumberFormat="1" applyFont="1" applyFill="1" applyBorder="1" applyAlignment="1">
      <alignment horizontal="center" vertical="center"/>
    </xf>
    <xf numFmtId="0" fontId="23" fillId="96" borderId="108" xfId="1" applyFont="1" applyFill="1" applyBorder="1" applyAlignment="1">
      <alignment horizontal="center" vertical="center"/>
    </xf>
    <xf numFmtId="49" fontId="2" fillId="57" borderId="63" xfId="1" applyNumberFormat="1" applyFont="1" applyFill="1" applyBorder="1" applyAlignment="1">
      <alignment horizontal="center" vertical="center"/>
    </xf>
    <xf numFmtId="0" fontId="29" fillId="7" borderId="6" xfId="1" applyFont="1" applyFill="1" applyBorder="1"/>
    <xf numFmtId="49" fontId="25" fillId="121" borderId="135" xfId="1" applyNumberFormat="1" applyFont="1" applyFill="1" applyBorder="1" applyAlignment="1">
      <alignment horizontal="center" vertical="center"/>
    </xf>
    <xf numFmtId="0" fontId="26" fillId="122" borderId="136" xfId="1" applyFont="1" applyFill="1" applyBorder="1" applyAlignment="1">
      <alignment horizontal="center" vertical="center"/>
    </xf>
    <xf numFmtId="49" fontId="19" fillId="130" borderId="144" xfId="1" applyNumberFormat="1" applyFont="1" applyFill="1" applyBorder="1" applyAlignment="1">
      <alignment horizontal="center" vertical="center"/>
    </xf>
    <xf numFmtId="176" fontId="19" fillId="131" borderId="145" xfId="1" applyNumberFormat="1" applyFont="1" applyFill="1" applyBorder="1" applyAlignment="1">
      <alignment horizontal="center" vertical="center"/>
    </xf>
    <xf numFmtId="49" fontId="23" fillId="73" borderId="82" xfId="1" applyNumberFormat="1" applyFont="1" applyFill="1" applyBorder="1" applyAlignment="1">
      <alignment horizontal="center" vertical="center"/>
    </xf>
    <xf numFmtId="0" fontId="23" fillId="163" borderId="185" xfId="1" applyFont="1" applyFill="1" applyBorder="1" applyAlignment="1">
      <alignment horizontal="center" vertical="center"/>
    </xf>
    <xf numFmtId="49" fontId="15" fillId="167" borderId="189" xfId="1" applyNumberFormat="1" applyFont="1" applyFill="1" applyBorder="1" applyAlignment="1">
      <alignment horizontal="right"/>
    </xf>
    <xf numFmtId="0" fontId="22" fillId="173" borderId="196" xfId="1" applyFont="1" applyFill="1" applyBorder="1" applyAlignment="1">
      <alignment horizontal="center"/>
    </xf>
    <xf numFmtId="0" fontId="22" fillId="174" borderId="197" xfId="1" applyFont="1" applyFill="1" applyBorder="1" applyAlignment="1">
      <alignment horizontal="center" vertical="center"/>
    </xf>
  </cellXfs>
  <cellStyles count="2">
    <cellStyle name="Normal" xfId="1"/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000080"/>
      <rgbColor rgb="00008000"/>
      <rgbColor rgb="00800000"/>
      <rgbColor rgb="00008080"/>
      <rgbColor rgb="00800080"/>
      <rgbColor rgb="00808000"/>
      <rgbColor rgb="00C0C0C0"/>
      <rgbColor rgb="00808080"/>
      <rgbColor rgb="00FF9999"/>
      <rgbColor rgb="00663399"/>
      <rgbColor rgb="00CCFFFF"/>
      <rgbColor rgb="00FFFFCC"/>
      <rgbColor rgb="00660066"/>
      <rgbColor rgb="008080FF"/>
      <rgbColor rgb="00CC6600"/>
      <rgbColor rgb="00FFCCCC"/>
      <rgbColor rgb="00800000"/>
      <rgbColor rgb="00FF00FF"/>
      <rgbColor rgb="0000FFFF"/>
      <rgbColor rgb="00FFFF00"/>
      <rgbColor rgb="00800080"/>
      <rgbColor rgb="00000080"/>
      <rgbColor rgb="00808000"/>
      <rgbColor rgb="00FF0000"/>
      <rgbColor rgb="00FFCC00"/>
      <rgbColor rgb="00FFFFCC"/>
      <rgbColor rgb="00CCFFCC"/>
      <rgbColor rgb="0099FFFF"/>
      <rgbColor rgb="00FFCC99"/>
      <rgbColor rgb="00CC99FF"/>
      <rgbColor rgb="00FF99CC"/>
      <rgbColor rgb="0099CCFF"/>
      <rgbColor rgb="00FF6633"/>
      <rgbColor rgb="00CCCC33"/>
      <rgbColor rgb="0000CC99"/>
      <rgbColor rgb="00FFFFFF"/>
      <rgbColor rgb="000099FF"/>
      <rgbColor rgb="FFFFFFFF"/>
      <rgbColor rgb="0099FFFF"/>
      <rgbColor rgb="0000FFFF"/>
      <rgbColor rgb="0080FF00"/>
      <rgbColor rgb="00808080"/>
      <rgbColor rgb="0080FFFF"/>
      <rgbColor rgb="00FF0000"/>
      <rgbColor rgb="0099A8AC"/>
      <rgbColor rgb="00D8E9EC"/>
      <rgbColor rgb="00A0A0A0"/>
      <rgbColor rgb="00F0F0F0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showGridLines="0" tabSelected="1" view="pageBreakPreview" topLeftCell="B1" zoomScale="80" zoomScaleNormal="80" zoomScaleSheetLayoutView="80" zoomScalePageLayoutView="60" workbookViewId="0">
      <pane activePane="bottomRight" state="frozen"/>
      <selection activeCell="B1" sqref="B1"/>
    </sheetView>
  </sheetViews>
  <sheetFormatPr defaultColWidth="8" defaultRowHeight="13.5" x14ac:dyDescent="0.15"/>
  <cols>
    <col min="1" max="1" width="0" style="1" hidden="1"/>
    <col min="2" max="2" width="35.25" style="1"/>
    <col min="3" max="3" width="22.75" style="1"/>
    <col min="4" max="4" width="20.625" style="1"/>
    <col min="5" max="6" width="22.75" style="1"/>
    <col min="7" max="7" width="17.25" style="1"/>
    <col min="8" max="9" width="22.75" style="1"/>
    <col min="10" max="10" width="24.5" style="1"/>
    <col min="11" max="12" width="22.75" style="1"/>
    <col min="13" max="13" width="21.375" style="1"/>
    <col min="14" max="14" width="22.75" style="1"/>
    <col min="15" max="15" width="21.5" style="1"/>
    <col min="16" max="16" width="17.25" style="1"/>
    <col min="17" max="18" width="21.5" style="1"/>
    <col min="19" max="19" width="17.25" style="1"/>
    <col min="20" max="20" width="21.5" style="1"/>
    <col min="21" max="26" width="17.25" style="1"/>
  </cols>
  <sheetData>
    <row r="1" spans="1:26" s="1132" customFormat="1" ht="28.5" customHeight="1" x14ac:dyDescent="0.25">
      <c r="A1" s="1130"/>
      <c r="B1" s="1131" t="s">
        <v>288</v>
      </c>
      <c r="C1" s="1130"/>
      <c r="D1" s="1130"/>
      <c r="E1" s="1130"/>
      <c r="F1" s="1130"/>
      <c r="G1" s="1130"/>
      <c r="H1" s="1130"/>
      <c r="I1" s="1130"/>
      <c r="J1" s="1130"/>
      <c r="K1" s="1130"/>
      <c r="L1" s="1130"/>
      <c r="M1" s="1130"/>
      <c r="N1" s="1130"/>
      <c r="O1" s="1130"/>
      <c r="P1" s="1130"/>
      <c r="Q1" s="1130"/>
      <c r="R1" s="1130"/>
      <c r="S1" s="1130"/>
      <c r="T1" s="1130"/>
      <c r="U1" s="1130"/>
      <c r="V1" s="1130"/>
      <c r="W1" s="1130"/>
      <c r="X1" s="1130"/>
      <c r="Y1" s="1130"/>
      <c r="Z1" s="1130"/>
    </row>
    <row r="2" spans="1:26" s="1122" customFormat="1" ht="31.5" customHeight="1" x14ac:dyDescent="0.15">
      <c r="A2" s="1133" t="s">
        <v>11</v>
      </c>
      <c r="B2" s="1133"/>
      <c r="C2" s="1133"/>
      <c r="D2" s="1133"/>
      <c r="E2" s="1133"/>
      <c r="F2" s="1133"/>
      <c r="G2" s="1133"/>
      <c r="H2" s="1133"/>
      <c r="I2" s="1133"/>
      <c r="J2" s="1133"/>
      <c r="K2" s="1133"/>
      <c r="L2" s="1134"/>
      <c r="M2" s="1134"/>
      <c r="N2" s="1134"/>
      <c r="O2" s="1133" t="s">
        <v>12</v>
      </c>
      <c r="P2" s="1133"/>
      <c r="Q2" s="1133"/>
      <c r="R2" s="1133"/>
      <c r="S2" s="1133"/>
      <c r="T2" s="1133"/>
      <c r="U2" s="1133"/>
      <c r="V2" s="1133"/>
      <c r="W2" s="1133"/>
      <c r="X2" s="1133"/>
      <c r="Y2" s="1133"/>
      <c r="Z2" s="1133"/>
    </row>
    <row r="3" spans="1:26" ht="21" customHeight="1" x14ac:dyDescent="0.15">
      <c r="A3" s="2"/>
      <c r="B3" s="3"/>
      <c r="C3" s="4"/>
      <c r="D3" s="5"/>
      <c r="E3" s="6"/>
      <c r="F3" s="7"/>
      <c r="G3" s="8"/>
      <c r="H3" s="9"/>
      <c r="I3" s="10"/>
      <c r="J3" s="11"/>
      <c r="K3" s="12"/>
      <c r="L3" s="13"/>
      <c r="M3" s="14"/>
      <c r="N3" s="15"/>
      <c r="O3" s="16"/>
      <c r="P3" s="17"/>
      <c r="Q3" s="18"/>
      <c r="R3" s="19"/>
      <c r="S3" s="20"/>
      <c r="T3" s="21"/>
      <c r="U3" s="22"/>
      <c r="V3" s="23"/>
      <c r="W3" s="24"/>
      <c r="X3" s="25"/>
      <c r="Y3" s="26"/>
      <c r="Z3" s="27" t="s">
        <v>0</v>
      </c>
    </row>
    <row r="4" spans="1:26" ht="21.75" customHeight="1" x14ac:dyDescent="0.15">
      <c r="A4" s="28"/>
      <c r="B4" s="29" t="s">
        <v>13</v>
      </c>
      <c r="C4" s="30"/>
      <c r="D4" s="31"/>
      <c r="E4" s="32"/>
      <c r="F4" s="33"/>
      <c r="G4" s="34"/>
      <c r="H4" s="35" t="s">
        <v>14</v>
      </c>
      <c r="I4" s="36"/>
      <c r="J4" s="37"/>
      <c r="K4" s="38"/>
      <c r="L4" s="39"/>
      <c r="M4" s="40"/>
      <c r="N4" s="41" t="s">
        <v>14</v>
      </c>
      <c r="O4" s="42"/>
      <c r="P4" s="43"/>
      <c r="Q4" s="44"/>
      <c r="R4" s="45"/>
      <c r="S4" s="46"/>
      <c r="T4" s="47" t="s">
        <v>14</v>
      </c>
      <c r="U4" s="48"/>
      <c r="V4" s="49"/>
      <c r="W4" s="50"/>
      <c r="X4" s="51"/>
      <c r="Y4" s="52"/>
      <c r="Z4" s="53" t="s">
        <v>14</v>
      </c>
    </row>
    <row r="5" spans="1:26" ht="26.25" customHeight="1" x14ac:dyDescent="0.15">
      <c r="A5" s="54"/>
      <c r="B5" s="1135" t="s">
        <v>15</v>
      </c>
      <c r="C5" s="1136" t="s">
        <v>16</v>
      </c>
      <c r="D5" s="1137"/>
      <c r="E5" s="1137"/>
      <c r="F5" s="1137" t="s">
        <v>17</v>
      </c>
      <c r="G5" s="1137"/>
      <c r="H5" s="1138"/>
      <c r="I5" s="1135" t="s">
        <v>18</v>
      </c>
      <c r="J5" s="1135"/>
      <c r="K5" s="1135"/>
      <c r="L5" s="1135" t="s">
        <v>19</v>
      </c>
      <c r="M5" s="1135"/>
      <c r="N5" s="1135"/>
      <c r="O5" s="1136" t="s">
        <v>20</v>
      </c>
      <c r="P5" s="1137"/>
      <c r="Q5" s="1137"/>
      <c r="R5" s="1137" t="s">
        <v>21</v>
      </c>
      <c r="S5" s="1137" t="s">
        <v>21</v>
      </c>
      <c r="T5" s="1137" t="s">
        <v>22</v>
      </c>
      <c r="U5" s="1137" t="s">
        <v>22</v>
      </c>
      <c r="V5" s="1137" t="s">
        <v>23</v>
      </c>
      <c r="W5" s="1137"/>
      <c r="X5" s="1137" t="s">
        <v>24</v>
      </c>
      <c r="Y5" s="1137"/>
      <c r="Z5" s="1138"/>
    </row>
    <row r="6" spans="1:26" ht="26.25" customHeight="1" x14ac:dyDescent="0.15">
      <c r="A6" s="55"/>
      <c r="B6" s="1135"/>
      <c r="C6" s="56" t="s">
        <v>25</v>
      </c>
      <c r="D6" s="57" t="s">
        <v>26</v>
      </c>
      <c r="E6" s="58" t="s">
        <v>27</v>
      </c>
      <c r="F6" s="59" t="s">
        <v>25</v>
      </c>
      <c r="G6" s="60" t="s">
        <v>26</v>
      </c>
      <c r="H6" s="61" t="s">
        <v>27</v>
      </c>
      <c r="I6" s="62" t="s">
        <v>25</v>
      </c>
      <c r="J6" s="63" t="s">
        <v>26</v>
      </c>
      <c r="K6" s="64" t="s">
        <v>27</v>
      </c>
      <c r="L6" s="65" t="s">
        <v>25</v>
      </c>
      <c r="M6" s="66" t="s">
        <v>26</v>
      </c>
      <c r="N6" s="67" t="s">
        <v>27</v>
      </c>
      <c r="O6" s="68" t="s">
        <v>25</v>
      </c>
      <c r="P6" s="69" t="s">
        <v>26</v>
      </c>
      <c r="Q6" s="70" t="s">
        <v>27</v>
      </c>
      <c r="R6" s="71" t="s">
        <v>25</v>
      </c>
      <c r="S6" s="72" t="s">
        <v>26</v>
      </c>
      <c r="T6" s="73" t="s">
        <v>27</v>
      </c>
      <c r="U6" s="74" t="s">
        <v>25</v>
      </c>
      <c r="V6" s="75" t="s">
        <v>26</v>
      </c>
      <c r="W6" s="76" t="s">
        <v>27</v>
      </c>
      <c r="X6" s="77" t="s">
        <v>25</v>
      </c>
      <c r="Y6" s="78" t="s">
        <v>26</v>
      </c>
      <c r="Z6" s="79" t="s">
        <v>27</v>
      </c>
    </row>
    <row r="7" spans="1:26" ht="26.25" customHeight="1" x14ac:dyDescent="0.15">
      <c r="A7" s="80"/>
      <c r="B7" s="81" t="s">
        <v>28</v>
      </c>
      <c r="C7" s="82">
        <v>3893137.24</v>
      </c>
      <c r="D7" s="82">
        <v>482648.36000000004</v>
      </c>
      <c r="E7" s="82">
        <v>4375785.5899999989</v>
      </c>
      <c r="F7" s="82">
        <v>2409837.61</v>
      </c>
      <c r="G7" s="82">
        <v>37522.9</v>
      </c>
      <c r="H7" s="82">
        <v>2447360.5099999998</v>
      </c>
      <c r="I7" s="82">
        <v>168815.45</v>
      </c>
      <c r="J7" s="83">
        <v>-1305.03</v>
      </c>
      <c r="K7" s="83">
        <v>167510.42000000001</v>
      </c>
      <c r="L7" s="83">
        <v>393531.46</v>
      </c>
      <c r="M7" s="83">
        <v>171101.44</v>
      </c>
      <c r="N7" s="84">
        <v>564632.9</v>
      </c>
      <c r="O7" s="85">
        <v>569481.97</v>
      </c>
      <c r="P7" s="82">
        <v>233285.63</v>
      </c>
      <c r="Q7" s="82">
        <v>802767.59</v>
      </c>
      <c r="R7" s="82">
        <v>254908.05</v>
      </c>
      <c r="S7" s="82">
        <v>0</v>
      </c>
      <c r="T7" s="82">
        <v>254908.05</v>
      </c>
      <c r="U7" s="82">
        <v>51588.99</v>
      </c>
      <c r="V7" s="82">
        <v>1492.28</v>
      </c>
      <c r="W7" s="82">
        <v>53081.27</v>
      </c>
      <c r="X7" s="82">
        <v>44973.71</v>
      </c>
      <c r="Y7" s="82">
        <v>40551.14</v>
      </c>
      <c r="Z7" s="86">
        <v>85524.85</v>
      </c>
    </row>
    <row r="8" spans="1:26" ht="26.25" customHeight="1" x14ac:dyDescent="0.15">
      <c r="A8" s="87"/>
      <c r="B8" s="88" t="s">
        <v>29</v>
      </c>
      <c r="C8" s="82">
        <v>2136163.2999999998</v>
      </c>
      <c r="D8" s="82">
        <v>281742.24</v>
      </c>
      <c r="E8" s="82">
        <v>2417905.5499999998</v>
      </c>
      <c r="F8" s="82">
        <v>1174966.03</v>
      </c>
      <c r="G8" s="82">
        <v>-10283.75</v>
      </c>
      <c r="H8" s="82">
        <v>1164682.28</v>
      </c>
      <c r="I8" s="82">
        <v>18642.16</v>
      </c>
      <c r="J8" s="82">
        <v>-548.47</v>
      </c>
      <c r="K8" s="82">
        <v>18093.7</v>
      </c>
      <c r="L8" s="82">
        <v>263861.28999999998</v>
      </c>
      <c r="M8" s="82">
        <v>59187.11</v>
      </c>
      <c r="N8" s="82">
        <v>323048.40000000002</v>
      </c>
      <c r="O8" s="82">
        <v>552149.5</v>
      </c>
      <c r="P8" s="82">
        <v>233285.63</v>
      </c>
      <c r="Q8" s="82">
        <v>785435.13</v>
      </c>
      <c r="R8" s="82">
        <v>92849.1</v>
      </c>
      <c r="S8" s="82">
        <v>0</v>
      </c>
      <c r="T8" s="82">
        <v>92849.1</v>
      </c>
      <c r="U8" s="82">
        <v>14389.09</v>
      </c>
      <c r="V8" s="82">
        <v>-334.32</v>
      </c>
      <c r="W8" s="82">
        <v>14054.77</v>
      </c>
      <c r="X8" s="82">
        <v>19306.13</v>
      </c>
      <c r="Y8" s="82">
        <v>436.04</v>
      </c>
      <c r="Z8" s="82">
        <v>19742.169999999998</v>
      </c>
    </row>
    <row r="9" spans="1:26" ht="26.25" customHeight="1" x14ac:dyDescent="0.15">
      <c r="A9" s="89"/>
      <c r="B9" s="90" t="s">
        <v>30</v>
      </c>
      <c r="C9" s="82">
        <v>421209.32000000007</v>
      </c>
      <c r="D9" s="82">
        <v>110870.06</v>
      </c>
      <c r="E9" s="82">
        <v>532079.38</v>
      </c>
      <c r="F9" s="82">
        <v>0</v>
      </c>
      <c r="G9" s="82">
        <v>0</v>
      </c>
      <c r="H9" s="82">
        <v>0</v>
      </c>
      <c r="I9" s="82">
        <v>142499.9</v>
      </c>
      <c r="J9" s="82">
        <v>-1123.3699999999999</v>
      </c>
      <c r="K9" s="82">
        <v>141376.53</v>
      </c>
      <c r="L9" s="82">
        <v>116244.74</v>
      </c>
      <c r="M9" s="82">
        <v>111993.43</v>
      </c>
      <c r="N9" s="82">
        <v>228238.17</v>
      </c>
      <c r="O9" s="82">
        <v>4542.34</v>
      </c>
      <c r="P9" s="82">
        <v>0</v>
      </c>
      <c r="Q9" s="82">
        <v>4542.34</v>
      </c>
      <c r="R9" s="82">
        <v>157922.34</v>
      </c>
      <c r="S9" s="82">
        <v>0</v>
      </c>
      <c r="T9" s="82">
        <v>157922.34</v>
      </c>
      <c r="U9" s="82">
        <v>0</v>
      </c>
      <c r="V9" s="82">
        <v>0</v>
      </c>
      <c r="W9" s="82">
        <v>0</v>
      </c>
      <c r="X9" s="82">
        <v>0</v>
      </c>
      <c r="Y9" s="82">
        <v>0</v>
      </c>
      <c r="Z9" s="82">
        <v>0</v>
      </c>
    </row>
    <row r="10" spans="1:26" ht="26.25" customHeight="1" x14ac:dyDescent="0.15">
      <c r="A10" s="91"/>
      <c r="B10" s="92" t="s">
        <v>31</v>
      </c>
      <c r="C10" s="82">
        <v>39088.04</v>
      </c>
      <c r="D10" s="82">
        <v>886.57</v>
      </c>
      <c r="E10" s="82">
        <v>39974.6</v>
      </c>
      <c r="F10" s="82">
        <v>13078.48</v>
      </c>
      <c r="G10" s="82">
        <v>188.01</v>
      </c>
      <c r="H10" s="82">
        <v>13266.48</v>
      </c>
      <c r="I10" s="82">
        <v>4650.16</v>
      </c>
      <c r="J10" s="82">
        <v>360.1</v>
      </c>
      <c r="K10" s="82">
        <v>5010.26</v>
      </c>
      <c r="L10" s="82">
        <v>650.09</v>
      </c>
      <c r="M10" s="82">
        <v>72.31</v>
      </c>
      <c r="N10" s="82">
        <v>722.4</v>
      </c>
      <c r="O10" s="82">
        <v>12171.25</v>
      </c>
      <c r="P10" s="82">
        <v>0</v>
      </c>
      <c r="Q10" s="82">
        <v>12171.25</v>
      </c>
      <c r="R10" s="82">
        <v>4135.7</v>
      </c>
      <c r="S10" s="82">
        <v>0</v>
      </c>
      <c r="T10" s="82">
        <v>4135.7</v>
      </c>
      <c r="U10" s="82">
        <v>567.61</v>
      </c>
      <c r="V10" s="82">
        <v>60.26</v>
      </c>
      <c r="W10" s="82">
        <v>627.87</v>
      </c>
      <c r="X10" s="82">
        <v>3834.75</v>
      </c>
      <c r="Y10" s="82">
        <v>205.89</v>
      </c>
      <c r="Z10" s="82">
        <v>4040.64</v>
      </c>
    </row>
    <row r="11" spans="1:26" ht="26.25" customHeight="1" x14ac:dyDescent="0.15">
      <c r="A11" s="93"/>
      <c r="B11" s="94" t="s">
        <v>32</v>
      </c>
      <c r="C11" s="82">
        <v>11027.86</v>
      </c>
      <c r="D11" s="82">
        <v>0</v>
      </c>
      <c r="E11" s="82">
        <v>11027.86</v>
      </c>
      <c r="F11" s="82">
        <v>8045.79</v>
      </c>
      <c r="G11" s="82">
        <v>0</v>
      </c>
      <c r="H11" s="82">
        <v>8045.79</v>
      </c>
      <c r="I11" s="82">
        <v>2982.07</v>
      </c>
      <c r="J11" s="82">
        <v>0</v>
      </c>
      <c r="K11" s="82">
        <v>2982.07</v>
      </c>
      <c r="L11" s="82"/>
      <c r="M11" s="82"/>
      <c r="N11" s="82">
        <v>0</v>
      </c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</row>
    <row r="12" spans="1:26" ht="26.25" customHeight="1" x14ac:dyDescent="0.15">
      <c r="A12" s="95"/>
      <c r="B12" s="96" t="s">
        <v>33</v>
      </c>
      <c r="C12" s="82">
        <v>14074.77</v>
      </c>
      <c r="D12" s="82">
        <v>1377.5900000000001</v>
      </c>
      <c r="E12" s="82">
        <v>15452.37</v>
      </c>
      <c r="F12" s="82">
        <v>7575</v>
      </c>
      <c r="G12" s="82">
        <v>63.96</v>
      </c>
      <c r="H12" s="82">
        <v>7638.96</v>
      </c>
      <c r="I12" s="82">
        <v>35.630000000000003</v>
      </c>
      <c r="J12" s="82">
        <v>6.7</v>
      </c>
      <c r="K12" s="82">
        <v>42.33</v>
      </c>
      <c r="L12" s="82">
        <v>6209.56</v>
      </c>
      <c r="M12" s="82">
        <v>1303.93</v>
      </c>
      <c r="N12" s="82">
        <v>7513.5</v>
      </c>
      <c r="O12" s="82">
        <v>252.78</v>
      </c>
      <c r="P12" s="82">
        <v>0</v>
      </c>
      <c r="Q12" s="82">
        <v>252.78</v>
      </c>
      <c r="R12" s="82"/>
      <c r="S12" s="82"/>
      <c r="T12" s="82"/>
      <c r="U12" s="82"/>
      <c r="V12" s="82"/>
      <c r="W12" s="82"/>
      <c r="X12" s="82">
        <v>1.8</v>
      </c>
      <c r="Y12" s="82">
        <v>3</v>
      </c>
      <c r="Z12" s="82">
        <v>4.8</v>
      </c>
    </row>
    <row r="13" spans="1:26" ht="26.25" customHeight="1" x14ac:dyDescent="0.15">
      <c r="A13" s="97"/>
      <c r="B13" s="98" t="s">
        <v>34</v>
      </c>
      <c r="C13" s="82">
        <v>9100.2099999999991</v>
      </c>
      <c r="D13" s="82">
        <v>-6336.19</v>
      </c>
      <c r="E13" s="82">
        <v>2764.0299999999997</v>
      </c>
      <c r="F13" s="82">
        <v>8647.7999999999993</v>
      </c>
      <c r="G13" s="82">
        <v>-6499</v>
      </c>
      <c r="H13" s="82">
        <v>2148.8000000000002</v>
      </c>
      <c r="I13" s="82">
        <v>3.61</v>
      </c>
      <c r="J13" s="82">
        <v>0</v>
      </c>
      <c r="K13" s="82">
        <v>3.61</v>
      </c>
      <c r="L13" s="82">
        <v>0</v>
      </c>
      <c r="M13" s="82">
        <v>90</v>
      </c>
      <c r="N13" s="82">
        <v>90</v>
      </c>
      <c r="O13" s="82">
        <v>366.1</v>
      </c>
      <c r="P13" s="82">
        <v>0</v>
      </c>
      <c r="Q13" s="82">
        <v>366.1</v>
      </c>
      <c r="R13" s="82">
        <v>0.91</v>
      </c>
      <c r="S13" s="82">
        <v>0</v>
      </c>
      <c r="T13" s="82">
        <v>0.91</v>
      </c>
      <c r="U13" s="82">
        <v>24.55</v>
      </c>
      <c r="V13" s="82">
        <v>53.81</v>
      </c>
      <c r="W13" s="82">
        <v>78.37</v>
      </c>
      <c r="X13" s="82">
        <v>57.24</v>
      </c>
      <c r="Y13" s="82">
        <v>19</v>
      </c>
      <c r="Z13" s="82">
        <v>76.239999999999995</v>
      </c>
    </row>
    <row r="14" spans="1:26" ht="33.75" customHeight="1" x14ac:dyDescent="0.15">
      <c r="A14" s="99"/>
      <c r="B14" s="100" t="s">
        <v>35</v>
      </c>
      <c r="C14" s="82">
        <v>0</v>
      </c>
      <c r="D14" s="82">
        <v>0</v>
      </c>
      <c r="E14" s="82">
        <v>0</v>
      </c>
      <c r="F14" s="82">
        <v>0</v>
      </c>
      <c r="G14" s="82">
        <v>0</v>
      </c>
      <c r="H14" s="82">
        <v>0</v>
      </c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</row>
    <row r="15" spans="1:26" ht="33.75" customHeight="1" x14ac:dyDescent="0.15">
      <c r="A15" s="101"/>
      <c r="B15" s="102" t="s">
        <v>36</v>
      </c>
      <c r="C15" s="82">
        <v>0</v>
      </c>
      <c r="D15" s="82">
        <v>0</v>
      </c>
      <c r="E15" s="82">
        <v>0</v>
      </c>
      <c r="F15" s="82">
        <v>0</v>
      </c>
      <c r="G15" s="82">
        <v>0</v>
      </c>
      <c r="H15" s="82">
        <v>0</v>
      </c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</row>
    <row r="16" spans="1:26" ht="26.25" customHeight="1" x14ac:dyDescent="0.15">
      <c r="A16" s="103"/>
      <c r="B16" s="104" t="s">
        <v>37</v>
      </c>
      <c r="C16" s="82">
        <v>3820239.8199999994</v>
      </c>
      <c r="D16" s="82">
        <v>276082.07</v>
      </c>
      <c r="E16" s="82">
        <v>4096321.89</v>
      </c>
      <c r="F16" s="82">
        <v>2409837.6</v>
      </c>
      <c r="G16" s="82">
        <v>-12245.1</v>
      </c>
      <c r="H16" s="82">
        <v>2397592.5</v>
      </c>
      <c r="I16" s="82">
        <v>144841.35999999999</v>
      </c>
      <c r="J16" s="82">
        <v>120.43</v>
      </c>
      <c r="K16" s="82">
        <v>144961.79999999999</v>
      </c>
      <c r="L16" s="82">
        <v>396322.65</v>
      </c>
      <c r="M16" s="82">
        <v>171774.98</v>
      </c>
      <c r="N16" s="82">
        <v>568097.62</v>
      </c>
      <c r="O16" s="82">
        <v>516741.63</v>
      </c>
      <c r="P16" s="82">
        <v>13709.65</v>
      </c>
      <c r="Q16" s="82">
        <v>530451.28</v>
      </c>
      <c r="R16" s="82">
        <v>229496.78</v>
      </c>
      <c r="S16" s="82">
        <v>0</v>
      </c>
      <c r="T16" s="82">
        <v>229496.78</v>
      </c>
      <c r="U16" s="82">
        <v>60709</v>
      </c>
      <c r="V16" s="82">
        <v>-196.69</v>
      </c>
      <c r="W16" s="82">
        <v>60512.31</v>
      </c>
      <c r="X16" s="82">
        <v>62290.8</v>
      </c>
      <c r="Y16" s="82">
        <v>102918.8</v>
      </c>
      <c r="Z16" s="82">
        <v>165209.60000000001</v>
      </c>
    </row>
    <row r="17" spans="1:26" ht="26.25" customHeight="1" x14ac:dyDescent="0.15">
      <c r="A17" s="105"/>
      <c r="B17" s="106" t="s">
        <v>38</v>
      </c>
      <c r="C17" s="82">
        <v>2461982.16</v>
      </c>
      <c r="D17" s="82">
        <v>169151.15000000002</v>
      </c>
      <c r="E17" s="82">
        <v>2631133.3100000005</v>
      </c>
      <c r="F17" s="82">
        <v>1174481.6499999999</v>
      </c>
      <c r="G17" s="82">
        <v>4930.21</v>
      </c>
      <c r="H17" s="82">
        <v>1179411.8600000001</v>
      </c>
      <c r="I17" s="82">
        <v>144835.10999999999</v>
      </c>
      <c r="J17" s="82">
        <v>112.43</v>
      </c>
      <c r="K17" s="82">
        <v>144947.54999999999</v>
      </c>
      <c r="L17" s="82">
        <v>387368.72</v>
      </c>
      <c r="M17" s="82">
        <v>158089.35</v>
      </c>
      <c r="N17" s="82">
        <v>545458.06000000006</v>
      </c>
      <c r="O17" s="82">
        <v>483346.02</v>
      </c>
      <c r="P17" s="82">
        <v>0</v>
      </c>
      <c r="Q17" s="82">
        <v>483346.02</v>
      </c>
      <c r="R17" s="82">
        <v>211947.74</v>
      </c>
      <c r="S17" s="82">
        <v>0</v>
      </c>
      <c r="T17" s="82">
        <v>211947.74</v>
      </c>
      <c r="U17" s="82">
        <v>36200.92</v>
      </c>
      <c r="V17" s="82">
        <v>1867.92</v>
      </c>
      <c r="W17" s="82">
        <v>38068.839999999997</v>
      </c>
      <c r="X17" s="82">
        <v>23802</v>
      </c>
      <c r="Y17" s="82">
        <v>4151.24</v>
      </c>
      <c r="Z17" s="82">
        <v>27953.24</v>
      </c>
    </row>
    <row r="18" spans="1:26" ht="26.25" customHeight="1" x14ac:dyDescent="0.15">
      <c r="A18" s="107"/>
      <c r="B18" s="108" t="s">
        <v>39</v>
      </c>
      <c r="C18" s="82">
        <v>22199.02</v>
      </c>
      <c r="D18" s="82">
        <v>986.25</v>
      </c>
      <c r="E18" s="82">
        <v>23185.26</v>
      </c>
      <c r="F18" s="82">
        <v>21169.37</v>
      </c>
      <c r="G18" s="82">
        <v>809.37</v>
      </c>
      <c r="H18" s="82">
        <v>21978.73</v>
      </c>
      <c r="I18" s="82">
        <v>5.54</v>
      </c>
      <c r="J18" s="82">
        <v>8</v>
      </c>
      <c r="K18" s="82">
        <v>13.54</v>
      </c>
      <c r="L18" s="82">
        <v>998.27</v>
      </c>
      <c r="M18" s="82">
        <v>191.28</v>
      </c>
      <c r="N18" s="82">
        <v>1189.55</v>
      </c>
      <c r="O18" s="82">
        <v>0</v>
      </c>
      <c r="P18" s="82">
        <v>0</v>
      </c>
      <c r="Q18" s="82">
        <v>0</v>
      </c>
      <c r="R18" s="82"/>
      <c r="S18" s="82"/>
      <c r="T18" s="82"/>
      <c r="U18" s="82"/>
      <c r="V18" s="82"/>
      <c r="W18" s="82"/>
      <c r="X18" s="82">
        <v>25.84</v>
      </c>
      <c r="Y18" s="82">
        <v>-22.4</v>
      </c>
      <c r="Z18" s="82">
        <v>3.44</v>
      </c>
    </row>
    <row r="19" spans="1:26" ht="26.25" customHeight="1" x14ac:dyDescent="0.15">
      <c r="A19" s="109"/>
      <c r="B19" s="110" t="s">
        <v>40</v>
      </c>
      <c r="C19" s="82">
        <v>40319.18</v>
      </c>
      <c r="D19" s="82">
        <v>55781.36</v>
      </c>
      <c r="E19" s="82">
        <v>96100.53</v>
      </c>
      <c r="F19" s="82">
        <v>1873.49</v>
      </c>
      <c r="G19" s="82">
        <v>-1453.89</v>
      </c>
      <c r="H19" s="82">
        <v>419.59</v>
      </c>
      <c r="I19" s="82">
        <v>0.7</v>
      </c>
      <c r="J19" s="82">
        <v>0</v>
      </c>
      <c r="K19" s="82">
        <v>0.7</v>
      </c>
      <c r="L19" s="82">
        <v>0</v>
      </c>
      <c r="M19" s="82">
        <v>8.5</v>
      </c>
      <c r="N19" s="82">
        <v>8.5</v>
      </c>
      <c r="O19" s="82">
        <v>33395.61</v>
      </c>
      <c r="P19" s="82">
        <v>13709.65</v>
      </c>
      <c r="Q19" s="82">
        <v>47105.26</v>
      </c>
      <c r="R19" s="82">
        <v>4520.71</v>
      </c>
      <c r="S19" s="82">
        <v>0</v>
      </c>
      <c r="T19" s="82">
        <v>4520.71</v>
      </c>
      <c r="U19" s="82">
        <v>0</v>
      </c>
      <c r="V19" s="82">
        <v>0</v>
      </c>
      <c r="W19" s="82">
        <v>0</v>
      </c>
      <c r="X19" s="82">
        <v>528.66999999999996</v>
      </c>
      <c r="Y19" s="82">
        <v>43517.1</v>
      </c>
      <c r="Z19" s="82">
        <v>44045.77</v>
      </c>
    </row>
    <row r="20" spans="1:26" ht="36" customHeight="1" x14ac:dyDescent="0.15">
      <c r="A20" s="111"/>
      <c r="B20" s="112" t="s">
        <v>41</v>
      </c>
      <c r="C20" s="82">
        <v>0</v>
      </c>
      <c r="D20" s="82">
        <v>0</v>
      </c>
      <c r="E20" s="82">
        <v>0</v>
      </c>
      <c r="F20" s="82">
        <v>0</v>
      </c>
      <c r="G20" s="82">
        <v>0</v>
      </c>
      <c r="H20" s="82">
        <v>0</v>
      </c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</row>
    <row r="21" spans="1:26" ht="36" customHeight="1" x14ac:dyDescent="0.15">
      <c r="A21" s="113"/>
      <c r="B21" s="114" t="s">
        <v>42</v>
      </c>
      <c r="C21" s="82">
        <v>0</v>
      </c>
      <c r="D21" s="82">
        <v>0</v>
      </c>
      <c r="E21" s="82">
        <v>0</v>
      </c>
      <c r="F21" s="82">
        <v>0</v>
      </c>
      <c r="G21" s="82">
        <v>0</v>
      </c>
      <c r="H21" s="82">
        <v>0</v>
      </c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</row>
    <row r="22" spans="1:26" ht="26.25" customHeight="1" x14ac:dyDescent="0.15">
      <c r="A22" s="115"/>
      <c r="B22" s="116" t="s">
        <v>43</v>
      </c>
      <c r="C22" s="82">
        <v>72897.42</v>
      </c>
      <c r="D22" s="82">
        <v>206566.27000000002</v>
      </c>
      <c r="E22" s="82">
        <v>279463.69000000006</v>
      </c>
      <c r="F22" s="82">
        <v>0</v>
      </c>
      <c r="G22" s="82">
        <v>49768</v>
      </c>
      <c r="H22" s="82">
        <v>49768</v>
      </c>
      <c r="I22" s="82">
        <v>23974.09</v>
      </c>
      <c r="J22" s="82">
        <v>-1425.47</v>
      </c>
      <c r="K22" s="82">
        <v>22548.62</v>
      </c>
      <c r="L22" s="82">
        <v>-2791.19</v>
      </c>
      <c r="M22" s="82">
        <v>-673.54</v>
      </c>
      <c r="N22" s="82">
        <v>-3464.73</v>
      </c>
      <c r="O22" s="82">
        <v>52740.34</v>
      </c>
      <c r="P22" s="82">
        <v>219575.98</v>
      </c>
      <c r="Q22" s="82">
        <v>272316.32</v>
      </c>
      <c r="R22" s="82">
        <v>25411.27</v>
      </c>
      <c r="S22" s="82">
        <v>0</v>
      </c>
      <c r="T22" s="82">
        <v>25411.27</v>
      </c>
      <c r="U22" s="82">
        <v>-9120</v>
      </c>
      <c r="V22" s="82">
        <v>1688.97</v>
      </c>
      <c r="W22" s="82">
        <v>-7431.04</v>
      </c>
      <c r="X22" s="82">
        <v>-17317.09</v>
      </c>
      <c r="Y22" s="82">
        <v>-62367.67</v>
      </c>
      <c r="Z22" s="82">
        <v>-79684.75</v>
      </c>
    </row>
    <row r="23" spans="1:26" ht="26.25" customHeight="1" x14ac:dyDescent="0.15">
      <c r="A23" s="117"/>
      <c r="B23" s="118" t="s">
        <v>44</v>
      </c>
      <c r="C23" s="82">
        <v>1821128.3</v>
      </c>
      <c r="D23" s="82">
        <v>206566.27000000002</v>
      </c>
      <c r="E23" s="82">
        <v>2027694.5799999998</v>
      </c>
      <c r="F23" s="82">
        <v>686342.34</v>
      </c>
      <c r="G23" s="82">
        <v>49768</v>
      </c>
      <c r="H23" s="82">
        <v>736110.34</v>
      </c>
      <c r="I23" s="82">
        <v>292695.31</v>
      </c>
      <c r="J23" s="82">
        <v>-1425.47</v>
      </c>
      <c r="K23" s="82">
        <v>291269.84000000003</v>
      </c>
      <c r="L23" s="119">
        <v>47690.67</v>
      </c>
      <c r="M23" s="119">
        <v>-673.54</v>
      </c>
      <c r="N23" s="119">
        <v>47017.13</v>
      </c>
      <c r="O23" s="82">
        <v>456957.97</v>
      </c>
      <c r="P23" s="82">
        <v>219575.98</v>
      </c>
      <c r="Q23" s="82">
        <v>676533.96</v>
      </c>
      <c r="R23" s="82">
        <v>221203.82</v>
      </c>
      <c r="S23" s="82">
        <v>0</v>
      </c>
      <c r="T23" s="82">
        <v>221203.82</v>
      </c>
      <c r="U23" s="82">
        <v>18214.72</v>
      </c>
      <c r="V23" s="82">
        <v>1688.97</v>
      </c>
      <c r="W23" s="82">
        <v>19903.68</v>
      </c>
      <c r="X23" s="82">
        <v>98023.47</v>
      </c>
      <c r="Y23" s="82">
        <v>-62367.67</v>
      </c>
      <c r="Z23" s="82">
        <v>35655.81</v>
      </c>
    </row>
    <row r="24" spans="1:26" ht="21" customHeight="1" x14ac:dyDescent="0.15">
      <c r="A24" s="120"/>
      <c r="B24" s="121"/>
      <c r="C24" s="122"/>
      <c r="D24" s="123"/>
      <c r="E24" s="124"/>
      <c r="F24" s="125"/>
      <c r="G24" s="126"/>
      <c r="H24" s="127"/>
      <c r="I24" s="128"/>
      <c r="J24" s="129"/>
      <c r="K24" s="130"/>
      <c r="L24" s="131"/>
      <c r="M24" s="132"/>
      <c r="N24" s="133"/>
      <c r="O24" s="134"/>
      <c r="P24" s="135"/>
      <c r="Q24" s="136"/>
      <c r="R24" s="137"/>
      <c r="S24" s="138"/>
      <c r="T24" s="139"/>
      <c r="U24" s="140"/>
      <c r="V24" s="141"/>
      <c r="W24" s="142"/>
      <c r="X24" s="143"/>
      <c r="Y24" s="144"/>
      <c r="Z24" s="145" t="s">
        <v>45</v>
      </c>
    </row>
  </sheetData>
  <mergeCells count="11">
    <mergeCell ref="A2:N2"/>
    <mergeCell ref="O2:Z2"/>
    <mergeCell ref="B5:B6"/>
    <mergeCell ref="C5:E5"/>
    <mergeCell ref="F5:H5"/>
    <mergeCell ref="I5:K5"/>
    <mergeCell ref="L5:N5"/>
    <mergeCell ref="O5:Q5"/>
    <mergeCell ref="R5:T5"/>
    <mergeCell ref="U5:W5"/>
    <mergeCell ref="X5:Z5"/>
  </mergeCells>
  <phoneticPr fontId="13" type="noConversion"/>
  <printOptions horizontalCentered="1"/>
  <pageMargins left="0.39370078740157499" right="0.39370078740157499" top="1.1811023622047201" bottom="1.1811023622047201" header="0.51180999999999999" footer="0.51180999999999999"/>
  <pageSetup paperSize="9" scale="47" fitToWidth="0" pageOrder="overThenDown" orientation="landscape" errors="blank" r:id="rId1"/>
  <colBreaks count="1" manualBreakCount="1">
    <brk id="1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view="pageBreakPreview" zoomScale="80" zoomScaleNormal="100" zoomScaleSheetLayoutView="80" zoomScalePageLayoutView="60" workbookViewId="0">
      <pane activePane="bottomRight" state="frozen"/>
      <selection activeCell="J19" sqref="J19"/>
    </sheetView>
  </sheetViews>
  <sheetFormatPr defaultColWidth="8" defaultRowHeight="13.5" x14ac:dyDescent="0.15"/>
  <cols>
    <col min="1" max="1" width="37.75" style="1"/>
    <col min="2" max="2" width="7.625" style="1"/>
    <col min="3" max="3" width="22.125" style="1"/>
    <col min="4" max="4" width="17.25" style="1"/>
    <col min="5" max="5" width="21.375" style="1"/>
    <col min="6" max="6" width="49.625" style="1"/>
    <col min="7" max="7" width="7.375" style="1"/>
    <col min="8" max="8" width="17.75" style="1"/>
    <col min="9" max="9" width="14" style="1"/>
    <col min="10" max="10" width="17.25" style="1"/>
  </cols>
  <sheetData>
    <row r="1" spans="1:10" s="1122" customFormat="1" ht="35.25" customHeight="1" x14ac:dyDescent="0.15">
      <c r="A1" s="1161" t="s">
        <v>240</v>
      </c>
      <c r="B1" s="1154"/>
      <c r="C1" s="1162"/>
      <c r="D1" s="1162"/>
      <c r="E1" s="1162"/>
      <c r="F1" s="1154"/>
      <c r="G1" s="1154"/>
      <c r="H1" s="1162"/>
      <c r="I1" s="1162"/>
      <c r="J1" s="1162"/>
    </row>
    <row r="2" spans="1:10" ht="13.5" customHeight="1" x14ac:dyDescent="0.15">
      <c r="A2" s="1105" t="s">
        <v>13</v>
      </c>
      <c r="B2" s="1106"/>
      <c r="C2" s="1107"/>
      <c r="D2" s="1107"/>
      <c r="E2" s="1107"/>
      <c r="F2" s="1108"/>
      <c r="G2" s="1109"/>
      <c r="H2" s="1107"/>
      <c r="I2" s="1107"/>
      <c r="J2" s="1163" t="s">
        <v>9</v>
      </c>
    </row>
    <row r="3" spans="1:10" ht="30" customHeight="1" x14ac:dyDescent="0.15">
      <c r="A3" s="1110" t="s">
        <v>15</v>
      </c>
      <c r="B3" s="1110" t="s">
        <v>192</v>
      </c>
      <c r="C3" s="1110" t="s">
        <v>25</v>
      </c>
      <c r="D3" s="1110" t="s">
        <v>26</v>
      </c>
      <c r="E3" s="1110" t="s">
        <v>27</v>
      </c>
      <c r="F3" s="1110" t="s">
        <v>15</v>
      </c>
      <c r="G3" s="1110" t="s">
        <v>192</v>
      </c>
      <c r="H3" s="1110" t="s">
        <v>25</v>
      </c>
      <c r="I3" s="1110" t="s">
        <v>26</v>
      </c>
      <c r="J3" s="1110" t="s">
        <v>27</v>
      </c>
    </row>
    <row r="4" spans="1:10" ht="26.25" customHeight="1" x14ac:dyDescent="0.15">
      <c r="A4" s="1111" t="s">
        <v>241</v>
      </c>
      <c r="B4" s="1110" t="s">
        <v>62</v>
      </c>
      <c r="C4" s="1110" t="s">
        <v>62</v>
      </c>
      <c r="D4" s="1110" t="s">
        <v>62</v>
      </c>
      <c r="E4" s="1110" t="s">
        <v>62</v>
      </c>
      <c r="F4" s="1111" t="s">
        <v>242</v>
      </c>
      <c r="G4" s="1110" t="s">
        <v>196</v>
      </c>
      <c r="H4" s="1112">
        <v>486320401.19999999</v>
      </c>
      <c r="I4" s="1113">
        <v>0</v>
      </c>
      <c r="J4" s="1112">
        <v>486320401.19999999</v>
      </c>
    </row>
    <row r="5" spans="1:10" ht="26.25" customHeight="1" x14ac:dyDescent="0.15">
      <c r="A5" s="1111" t="s">
        <v>220</v>
      </c>
      <c r="B5" s="1110" t="s">
        <v>198</v>
      </c>
      <c r="C5" s="1112">
        <v>1672021</v>
      </c>
      <c r="D5" s="1112">
        <v>0</v>
      </c>
      <c r="E5" s="1112">
        <v>1672021</v>
      </c>
      <c r="F5" s="1111" t="s">
        <v>243</v>
      </c>
      <c r="G5" s="1110" t="s">
        <v>196</v>
      </c>
      <c r="H5" s="1112">
        <v>15237163.68</v>
      </c>
      <c r="I5" s="1113">
        <v>0</v>
      </c>
      <c r="J5" s="1112">
        <v>15237163.68</v>
      </c>
    </row>
    <row r="6" spans="1:10" ht="26.25" customHeight="1" x14ac:dyDescent="0.15">
      <c r="A6" s="1111" t="s">
        <v>244</v>
      </c>
      <c r="B6" s="1110" t="s">
        <v>198</v>
      </c>
      <c r="C6" s="1112">
        <v>1294919</v>
      </c>
      <c r="D6" s="1113">
        <v>0</v>
      </c>
      <c r="E6" s="1112">
        <v>1294919</v>
      </c>
      <c r="F6" s="1111" t="s">
        <v>245</v>
      </c>
      <c r="G6" s="1110" t="s">
        <v>196</v>
      </c>
      <c r="H6" s="1112">
        <v>58992869.479999997</v>
      </c>
      <c r="I6" s="1113">
        <v>0</v>
      </c>
      <c r="J6" s="1112">
        <v>58992869.479999997</v>
      </c>
    </row>
    <row r="7" spans="1:10" ht="26.25" customHeight="1" x14ac:dyDescent="0.15">
      <c r="A7" s="1111" t="s">
        <v>246</v>
      </c>
      <c r="B7" s="1110" t="s">
        <v>198</v>
      </c>
      <c r="C7" s="1112">
        <v>377102</v>
      </c>
      <c r="D7" s="1113">
        <v>0</v>
      </c>
      <c r="E7" s="1112">
        <v>377102</v>
      </c>
      <c r="F7" s="1111" t="s">
        <v>247</v>
      </c>
      <c r="G7" s="1110" t="s">
        <v>196</v>
      </c>
      <c r="H7" s="1112">
        <v>530076107</v>
      </c>
      <c r="I7" s="1113">
        <v>0</v>
      </c>
      <c r="J7" s="1112">
        <v>530076107</v>
      </c>
    </row>
    <row r="8" spans="1:10" ht="26.25" customHeight="1" x14ac:dyDescent="0.15">
      <c r="A8" s="1111" t="s">
        <v>227</v>
      </c>
      <c r="B8" s="1110" t="s">
        <v>198</v>
      </c>
      <c r="C8" s="1112">
        <v>1516628</v>
      </c>
      <c r="D8" s="1113">
        <v>0</v>
      </c>
      <c r="E8" s="1112">
        <v>1516628</v>
      </c>
      <c r="F8" s="1111" t="s">
        <v>248</v>
      </c>
      <c r="G8" s="1110" t="s">
        <v>196</v>
      </c>
      <c r="H8" s="1112">
        <v>45018098.829999998</v>
      </c>
      <c r="I8" s="1113">
        <v>0</v>
      </c>
      <c r="J8" s="1112">
        <v>45018098.829999998</v>
      </c>
    </row>
    <row r="9" spans="1:10" ht="26.25" customHeight="1" x14ac:dyDescent="0.15">
      <c r="A9" s="1111" t="s">
        <v>229</v>
      </c>
      <c r="B9" s="1110" t="s">
        <v>62</v>
      </c>
      <c r="C9" s="1110" t="s">
        <v>62</v>
      </c>
      <c r="D9" s="1110" t="s">
        <v>62</v>
      </c>
      <c r="E9" s="1110" t="s">
        <v>62</v>
      </c>
      <c r="F9" s="1111" t="s">
        <v>249</v>
      </c>
      <c r="G9" s="1110" t="s">
        <v>196</v>
      </c>
      <c r="H9" s="1112">
        <v>0</v>
      </c>
      <c r="I9" s="1113">
        <v>0</v>
      </c>
      <c r="J9" s="1112">
        <v>0</v>
      </c>
    </row>
    <row r="10" spans="1:10" ht="26.25" customHeight="1" x14ac:dyDescent="0.15">
      <c r="A10" s="1111" t="s">
        <v>250</v>
      </c>
      <c r="B10" s="1110" t="s">
        <v>196</v>
      </c>
      <c r="C10" s="1112">
        <v>76389011054.179993</v>
      </c>
      <c r="D10" s="1113">
        <v>0</v>
      </c>
      <c r="E10" s="1112">
        <v>76389011054.179993</v>
      </c>
      <c r="F10" s="1111" t="s">
        <v>251</v>
      </c>
      <c r="G10" s="1110" t="s">
        <v>62</v>
      </c>
      <c r="H10" s="1110" t="s">
        <v>62</v>
      </c>
      <c r="I10" s="1110" t="s">
        <v>62</v>
      </c>
      <c r="J10" s="1110" t="s">
        <v>62</v>
      </c>
    </row>
    <row r="11" spans="1:10" ht="26.25" customHeight="1" x14ac:dyDescent="0.15">
      <c r="A11" s="1111" t="s">
        <v>252</v>
      </c>
      <c r="B11" s="1110" t="s">
        <v>196</v>
      </c>
      <c r="C11" s="1112">
        <v>59842276070.540001</v>
      </c>
      <c r="D11" s="1113">
        <v>0</v>
      </c>
      <c r="E11" s="1112">
        <v>59842276070.540001</v>
      </c>
      <c r="F11" s="1111" t="s">
        <v>253</v>
      </c>
      <c r="G11" s="1110" t="s">
        <v>198</v>
      </c>
      <c r="H11" s="1112">
        <v>2469391</v>
      </c>
      <c r="I11" s="1113">
        <v>0</v>
      </c>
      <c r="J11" s="1112">
        <v>2469391</v>
      </c>
    </row>
    <row r="12" spans="1:10" ht="26.25" customHeight="1" x14ac:dyDescent="0.15">
      <c r="A12" s="1111" t="s">
        <v>235</v>
      </c>
      <c r="B12" s="1110" t="s">
        <v>226</v>
      </c>
      <c r="C12" s="1112">
        <v>9.2200000000000006</v>
      </c>
      <c r="D12" s="1110" t="s">
        <v>62</v>
      </c>
      <c r="E12" s="1112">
        <v>9.2246367695689599</v>
      </c>
      <c r="F12" s="1111" t="s">
        <v>254</v>
      </c>
      <c r="G12" s="1110" t="s">
        <v>214</v>
      </c>
      <c r="H12" s="1112">
        <v>986</v>
      </c>
      <c r="I12" s="1112">
        <v>0</v>
      </c>
      <c r="J12" s="1112">
        <v>986</v>
      </c>
    </row>
    <row r="13" spans="1:10" ht="26.25" customHeight="1" x14ac:dyDescent="0.15">
      <c r="A13" s="1111" t="s">
        <v>255</v>
      </c>
      <c r="B13" s="1110" t="s">
        <v>226</v>
      </c>
      <c r="C13" s="1112">
        <v>6</v>
      </c>
      <c r="D13" s="1114">
        <v>0</v>
      </c>
      <c r="E13" s="1112">
        <v>6</v>
      </c>
      <c r="F13" s="1111" t="s">
        <v>256</v>
      </c>
      <c r="G13" s="1110" t="s">
        <v>214</v>
      </c>
      <c r="H13" s="1112">
        <v>376</v>
      </c>
      <c r="I13" s="1113">
        <v>0</v>
      </c>
      <c r="J13" s="1112">
        <v>376</v>
      </c>
    </row>
    <row r="14" spans="1:10" ht="26.25" customHeight="1" x14ac:dyDescent="0.15">
      <c r="A14" s="1111" t="s">
        <v>257</v>
      </c>
      <c r="B14" s="1110" t="s">
        <v>226</v>
      </c>
      <c r="C14" s="1112">
        <v>2</v>
      </c>
      <c r="D14" s="1114">
        <v>0</v>
      </c>
      <c r="E14" s="1112">
        <v>2</v>
      </c>
      <c r="F14" s="1111" t="s">
        <v>258</v>
      </c>
      <c r="G14" s="1110" t="s">
        <v>214</v>
      </c>
      <c r="H14" s="1112">
        <v>610</v>
      </c>
      <c r="I14" s="1113">
        <v>0</v>
      </c>
      <c r="J14" s="1112">
        <v>610</v>
      </c>
    </row>
    <row r="15" spans="1:10" ht="26.25" customHeight="1" x14ac:dyDescent="0.15">
      <c r="A15" s="1111" t="s">
        <v>237</v>
      </c>
      <c r="B15" s="1110" t="s">
        <v>214</v>
      </c>
      <c r="C15" s="1112">
        <v>39457.449999999997</v>
      </c>
      <c r="D15" s="1110" t="s">
        <v>62</v>
      </c>
      <c r="E15" s="1112">
        <v>39457.451709014997</v>
      </c>
      <c r="F15" s="1111" t="s">
        <v>259</v>
      </c>
      <c r="G15" s="1110" t="s">
        <v>62</v>
      </c>
      <c r="H15" s="1110" t="s">
        <v>62</v>
      </c>
      <c r="I15" s="1110" t="s">
        <v>62</v>
      </c>
      <c r="J15" s="1110" t="s">
        <v>62</v>
      </c>
    </row>
    <row r="16" spans="1:10" ht="26.25" customHeight="1" x14ac:dyDescent="0.15">
      <c r="A16" s="1111" t="s">
        <v>260</v>
      </c>
      <c r="B16" s="1110" t="s">
        <v>62</v>
      </c>
      <c r="C16" s="1110" t="s">
        <v>62</v>
      </c>
      <c r="D16" s="1110" t="s">
        <v>62</v>
      </c>
      <c r="E16" s="1110" t="s">
        <v>62</v>
      </c>
      <c r="F16" s="1111" t="s">
        <v>261</v>
      </c>
      <c r="G16" s="1110" t="s">
        <v>198</v>
      </c>
      <c r="H16" s="1112">
        <v>2469391</v>
      </c>
      <c r="I16" s="1113">
        <v>0</v>
      </c>
      <c r="J16" s="1112">
        <v>2469391</v>
      </c>
    </row>
    <row r="17" spans="1:10" ht="26.25" customHeight="1" x14ac:dyDescent="0.15">
      <c r="A17" s="1111" t="s">
        <v>262</v>
      </c>
      <c r="B17" s="1110" t="s">
        <v>196</v>
      </c>
      <c r="C17" s="1112">
        <v>5461239732.6700001</v>
      </c>
      <c r="D17" s="1113">
        <v>0</v>
      </c>
      <c r="E17" s="1112">
        <v>5461239732.6700001</v>
      </c>
      <c r="F17" s="1111" t="s">
        <v>263</v>
      </c>
      <c r="G17" s="1110" t="s">
        <v>214</v>
      </c>
      <c r="H17" s="1112">
        <v>52.76</v>
      </c>
      <c r="I17" s="1113">
        <v>0</v>
      </c>
      <c r="J17" s="1112">
        <v>52.76</v>
      </c>
    </row>
    <row r="18" spans="1:10" ht="26.25" customHeight="1" x14ac:dyDescent="0.15">
      <c r="A18" s="1111" t="s">
        <v>264</v>
      </c>
      <c r="B18" s="1110" t="s">
        <v>62</v>
      </c>
      <c r="C18" s="1110" t="s">
        <v>62</v>
      </c>
      <c r="D18" s="1110" t="s">
        <v>62</v>
      </c>
      <c r="E18" s="1110" t="s">
        <v>62</v>
      </c>
      <c r="F18" s="1111" t="s">
        <v>265</v>
      </c>
      <c r="G18" s="1110" t="s">
        <v>214</v>
      </c>
      <c r="H18" s="1112">
        <v>52.76</v>
      </c>
      <c r="I18" s="1115" t="s">
        <v>62</v>
      </c>
      <c r="J18" s="1112">
        <v>52.76</v>
      </c>
    </row>
    <row r="19" spans="1:10" ht="26.25" customHeight="1" x14ac:dyDescent="0.15">
      <c r="A19" s="968"/>
      <c r="B19" s="969"/>
      <c r="C19" s="970"/>
      <c r="D19" s="971"/>
      <c r="E19" s="972"/>
      <c r="F19" s="973"/>
      <c r="G19" s="974"/>
      <c r="H19" s="975"/>
      <c r="I19" s="976"/>
      <c r="J19" s="1129" t="s">
        <v>286</v>
      </c>
    </row>
  </sheetData>
  <mergeCells count="2">
    <mergeCell ref="A1:J1"/>
    <mergeCell ref="J2"/>
  </mergeCells>
  <phoneticPr fontId="13" type="noConversion"/>
  <printOptions horizontalCentered="1"/>
  <pageMargins left="0.39370078740157499" right="0.39370078740157499" top="0.39370078740157499" bottom="0.39370078740157499" header="0.51180999999999999" footer="0.51180999999999999"/>
  <pageSetup paperSize="9" scale="66" pageOrder="overThenDown" orientation="landscape" errors="blank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showGridLines="0" showZeros="0" view="pageBreakPreview" zoomScale="90" zoomScaleNormal="100" zoomScaleSheetLayoutView="90" zoomScalePageLayoutView="60" workbookViewId="0">
      <pane activePane="bottomRight" state="frozen"/>
      <selection activeCell="I14" sqref="I14"/>
    </sheetView>
  </sheetViews>
  <sheetFormatPr defaultColWidth="8" defaultRowHeight="13.5" x14ac:dyDescent="0.15"/>
  <cols>
    <col min="1" max="1" width="41.25" style="1"/>
    <col min="2" max="2" width="7.375" style="1"/>
    <col min="3" max="3" width="21.875" style="1" customWidth="1"/>
    <col min="4" max="4" width="21.25" style="1" customWidth="1"/>
    <col min="5" max="5" width="20.625" style="1" customWidth="1"/>
    <col min="6" max="6" width="45.875" style="1"/>
    <col min="7" max="7" width="7" style="1"/>
    <col min="8" max="8" width="20.625" style="1" customWidth="1"/>
    <col min="9" max="9" width="20.125" style="1" customWidth="1"/>
    <col min="10" max="10" width="22.625" style="1" customWidth="1"/>
  </cols>
  <sheetData>
    <row r="1" spans="1:10" s="1122" customFormat="1" ht="52.5" customHeight="1" x14ac:dyDescent="0.3">
      <c r="A1" s="1159" t="s">
        <v>266</v>
      </c>
      <c r="B1" s="1133"/>
      <c r="C1" s="1164"/>
      <c r="D1" s="1165"/>
      <c r="E1" s="1165"/>
      <c r="F1" s="1133"/>
      <c r="G1" s="1133"/>
      <c r="H1" s="1164"/>
      <c r="I1" s="1165"/>
      <c r="J1" s="1165"/>
    </row>
    <row r="2" spans="1:10" ht="15" customHeight="1" x14ac:dyDescent="0.15">
      <c r="A2" s="977" t="s">
        <v>13</v>
      </c>
      <c r="B2" s="978"/>
      <c r="C2" s="979"/>
      <c r="D2" s="980"/>
      <c r="E2" s="981"/>
      <c r="F2" s="982"/>
      <c r="G2" s="983"/>
      <c r="H2" s="984"/>
      <c r="I2" s="985"/>
      <c r="J2" s="986" t="s">
        <v>10</v>
      </c>
    </row>
    <row r="3" spans="1:10" ht="26.25" customHeight="1" x14ac:dyDescent="0.15">
      <c r="A3" s="987" t="s">
        <v>193</v>
      </c>
      <c r="B3" s="988" t="s">
        <v>192</v>
      </c>
      <c r="C3" s="989" t="s">
        <v>25</v>
      </c>
      <c r="D3" s="990" t="s">
        <v>26</v>
      </c>
      <c r="E3" s="991" t="s">
        <v>27</v>
      </c>
      <c r="F3" s="992" t="s">
        <v>267</v>
      </c>
      <c r="G3" s="993" t="s">
        <v>192</v>
      </c>
      <c r="H3" s="994" t="s">
        <v>25</v>
      </c>
      <c r="I3" s="995" t="s">
        <v>26</v>
      </c>
      <c r="J3" s="996" t="s">
        <v>27</v>
      </c>
    </row>
    <row r="4" spans="1:10" ht="38.25" customHeight="1" x14ac:dyDescent="0.15">
      <c r="A4" s="997" t="s">
        <v>268</v>
      </c>
      <c r="B4" s="998" t="s">
        <v>62</v>
      </c>
      <c r="C4" s="999" t="s">
        <v>62</v>
      </c>
      <c r="D4" s="1000" t="s">
        <v>62</v>
      </c>
      <c r="E4" s="1001" t="s">
        <v>62</v>
      </c>
      <c r="F4" s="1116" t="s">
        <v>269</v>
      </c>
      <c r="G4" s="1002" t="s">
        <v>198</v>
      </c>
      <c r="H4" s="286">
        <v>697429</v>
      </c>
      <c r="I4" s="1003">
        <v>167331</v>
      </c>
      <c r="J4" s="286">
        <v>864760</v>
      </c>
    </row>
    <row r="5" spans="1:10" ht="28.5" customHeight="1" x14ac:dyDescent="0.15">
      <c r="A5" s="1004" t="s">
        <v>197</v>
      </c>
      <c r="B5" s="1005" t="s">
        <v>198</v>
      </c>
      <c r="C5" s="1006">
        <v>1012058</v>
      </c>
      <c r="D5" s="1007">
        <v>25899</v>
      </c>
      <c r="E5" s="1006">
        <v>1037957</v>
      </c>
      <c r="F5" s="1117" t="s">
        <v>270</v>
      </c>
      <c r="G5" s="1008" t="s">
        <v>198</v>
      </c>
      <c r="H5" s="1009">
        <v>9607</v>
      </c>
      <c r="I5" s="1010">
        <v>28233</v>
      </c>
      <c r="J5" s="1009">
        <v>37840</v>
      </c>
    </row>
    <row r="6" spans="1:10" ht="28.5" customHeight="1" x14ac:dyDescent="0.15">
      <c r="A6" s="1011" t="s">
        <v>271</v>
      </c>
      <c r="B6" s="1012" t="s">
        <v>198</v>
      </c>
      <c r="C6" s="286">
        <v>0</v>
      </c>
      <c r="D6" s="1013">
        <v>0</v>
      </c>
      <c r="E6" s="286">
        <v>0</v>
      </c>
      <c r="F6" s="1118" t="s">
        <v>272</v>
      </c>
      <c r="G6" s="1014" t="s">
        <v>62</v>
      </c>
      <c r="H6" s="1015" t="s">
        <v>62</v>
      </c>
      <c r="I6" s="1016" t="s">
        <v>62</v>
      </c>
      <c r="J6" s="1017" t="s">
        <v>62</v>
      </c>
    </row>
    <row r="7" spans="1:10" ht="28.5" customHeight="1" x14ac:dyDescent="0.15">
      <c r="A7" s="1018" t="s">
        <v>273</v>
      </c>
      <c r="B7" s="1019" t="s">
        <v>198</v>
      </c>
      <c r="C7" s="286">
        <v>1012058</v>
      </c>
      <c r="D7" s="1020">
        <v>25899</v>
      </c>
      <c r="E7" s="286">
        <v>1037957</v>
      </c>
      <c r="F7" s="1116" t="s">
        <v>220</v>
      </c>
      <c r="G7" s="1021" t="s">
        <v>198</v>
      </c>
      <c r="H7" s="1006">
        <v>1059704</v>
      </c>
      <c r="I7" s="1022">
        <v>40433</v>
      </c>
      <c r="J7" s="1006">
        <v>1100137</v>
      </c>
    </row>
    <row r="8" spans="1:10" ht="28.5" customHeight="1" x14ac:dyDescent="0.15">
      <c r="A8" s="1023" t="s">
        <v>62</v>
      </c>
      <c r="B8" s="1024" t="s">
        <v>62</v>
      </c>
      <c r="C8" s="1025" t="s">
        <v>62</v>
      </c>
      <c r="D8" s="1026" t="s">
        <v>62</v>
      </c>
      <c r="E8" s="1027" t="s">
        <v>62</v>
      </c>
      <c r="F8" s="1119" t="s">
        <v>274</v>
      </c>
      <c r="G8" s="1028" t="s">
        <v>198</v>
      </c>
      <c r="H8" s="286">
        <v>0</v>
      </c>
      <c r="I8" s="1029">
        <v>0</v>
      </c>
      <c r="J8" s="286">
        <v>0</v>
      </c>
    </row>
    <row r="9" spans="1:10" ht="28.5" customHeight="1" x14ac:dyDescent="0.15">
      <c r="A9" s="1030" t="s">
        <v>217</v>
      </c>
      <c r="B9" s="1031" t="s">
        <v>62</v>
      </c>
      <c r="C9" s="1032" t="s">
        <v>62</v>
      </c>
      <c r="D9" s="1033" t="s">
        <v>62</v>
      </c>
      <c r="E9" s="1034" t="s">
        <v>62</v>
      </c>
      <c r="F9" s="1117" t="s">
        <v>227</v>
      </c>
      <c r="G9" s="1035" t="s">
        <v>198</v>
      </c>
      <c r="H9" s="286">
        <v>1059704</v>
      </c>
      <c r="I9" s="1036">
        <v>40433</v>
      </c>
      <c r="J9" s="286">
        <v>1100137</v>
      </c>
    </row>
    <row r="10" spans="1:10" ht="28.5" customHeight="1" x14ac:dyDescent="0.15">
      <c r="A10" s="1037" t="s">
        <v>275</v>
      </c>
      <c r="B10" s="1038" t="s">
        <v>196</v>
      </c>
      <c r="C10" s="286">
        <v>31985496640.529999</v>
      </c>
      <c r="D10" s="1039">
        <v>1321499610</v>
      </c>
      <c r="E10" s="286">
        <v>33306996250.529999</v>
      </c>
      <c r="F10" s="1120" t="s">
        <v>229</v>
      </c>
      <c r="G10" s="1040" t="s">
        <v>196</v>
      </c>
      <c r="H10" s="286">
        <v>37028007615.360001</v>
      </c>
      <c r="I10" s="1041">
        <v>2378582025</v>
      </c>
      <c r="J10" s="286">
        <v>39406589640.360001</v>
      </c>
    </row>
    <row r="11" spans="1:10" ht="28.5" customHeight="1" x14ac:dyDescent="0.15">
      <c r="A11" s="1042" t="s">
        <v>276</v>
      </c>
      <c r="B11" s="1043" t="s">
        <v>196</v>
      </c>
      <c r="C11" s="286">
        <v>31985496640.529999</v>
      </c>
      <c r="D11" s="1044">
        <v>1321499610</v>
      </c>
      <c r="E11" s="286">
        <v>33306996250.529999</v>
      </c>
      <c r="F11" s="1120" t="s">
        <v>235</v>
      </c>
      <c r="G11" s="1045" t="s">
        <v>226</v>
      </c>
      <c r="H11" s="286">
        <v>0.33</v>
      </c>
      <c r="I11" s="286">
        <v>-0.65048402104190628</v>
      </c>
      <c r="J11" s="286">
        <v>0.27446838888393571</v>
      </c>
    </row>
    <row r="12" spans="1:10" ht="33" customHeight="1" x14ac:dyDescent="0.15">
      <c r="A12" s="1046" t="s">
        <v>221</v>
      </c>
      <c r="B12" s="1047" t="s">
        <v>226</v>
      </c>
      <c r="C12" s="1048">
        <v>0.6</v>
      </c>
      <c r="D12" s="1049" t="s">
        <v>62</v>
      </c>
      <c r="E12" s="286">
        <v>0.59</v>
      </c>
      <c r="F12" s="1120" t="s">
        <v>237</v>
      </c>
      <c r="G12" s="1050" t="s">
        <v>214</v>
      </c>
      <c r="H12" s="286">
        <v>34941.839999999997</v>
      </c>
      <c r="I12" s="286">
        <v>58827.74033586427</v>
      </c>
      <c r="J12" s="286">
        <v>35819.71121811193</v>
      </c>
    </row>
    <row r="13" spans="1:10" ht="33" customHeight="1" x14ac:dyDescent="0.15">
      <c r="A13" s="1051" t="s">
        <v>230</v>
      </c>
      <c r="B13" s="1052" t="s">
        <v>214</v>
      </c>
      <c r="C13" s="1048">
        <v>31604.41</v>
      </c>
      <c r="D13" s="1053" t="s">
        <v>62</v>
      </c>
      <c r="E13" s="286">
        <v>32088.994294108521</v>
      </c>
      <c r="F13" s="1120" t="s">
        <v>277</v>
      </c>
      <c r="G13" s="1054" t="s">
        <v>196</v>
      </c>
      <c r="H13" s="286">
        <v>143890927.69999999</v>
      </c>
      <c r="I13" s="1055">
        <v>-4568427</v>
      </c>
      <c r="J13" s="286">
        <v>139322500.69999999</v>
      </c>
    </row>
    <row r="14" spans="1:10" ht="33" customHeight="1" x14ac:dyDescent="0.15">
      <c r="A14" s="1056" t="s">
        <v>278</v>
      </c>
      <c r="B14" s="1057" t="s">
        <v>279</v>
      </c>
      <c r="C14" s="1006">
        <v>101077</v>
      </c>
      <c r="D14" s="1058">
        <v>18326</v>
      </c>
      <c r="E14" s="1006">
        <v>119403</v>
      </c>
      <c r="F14" s="1120" t="s">
        <v>280</v>
      </c>
      <c r="G14" s="1059" t="s">
        <v>196</v>
      </c>
      <c r="H14" s="286">
        <v>123630927.7</v>
      </c>
      <c r="I14" s="1060">
        <v>-15472296</v>
      </c>
      <c r="J14" s="286">
        <v>108158631.7</v>
      </c>
    </row>
    <row r="15" spans="1:10" ht="28.5" customHeight="1" x14ac:dyDescent="0.15">
      <c r="A15" s="1061" t="s">
        <v>281</v>
      </c>
      <c r="B15" s="1062" t="s">
        <v>279</v>
      </c>
      <c r="C15" s="286">
        <v>109642</v>
      </c>
      <c r="D15" s="1063">
        <v>13462</v>
      </c>
      <c r="E15" s="286">
        <v>123104</v>
      </c>
      <c r="F15" s="1117" t="s">
        <v>282</v>
      </c>
      <c r="G15" s="1064" t="s">
        <v>198</v>
      </c>
      <c r="H15" s="1006">
        <v>7353</v>
      </c>
      <c r="I15" s="1065">
        <v>-345</v>
      </c>
      <c r="J15" s="1006">
        <v>7008</v>
      </c>
    </row>
    <row r="16" spans="1:10" ht="26.25" customHeight="1" x14ac:dyDescent="0.15">
      <c r="A16" s="1066"/>
      <c r="B16" s="1067"/>
      <c r="C16" s="1068"/>
      <c r="D16" s="1069"/>
      <c r="E16" s="1070"/>
      <c r="F16" s="1071"/>
      <c r="G16" s="1072"/>
      <c r="H16" s="1073"/>
      <c r="I16" s="1074"/>
      <c r="J16" s="1129" t="s">
        <v>287</v>
      </c>
    </row>
  </sheetData>
  <mergeCells count="1">
    <mergeCell ref="A1:J1"/>
  </mergeCells>
  <phoneticPr fontId="13" type="noConversion"/>
  <printOptions horizontalCentered="1"/>
  <pageMargins left="0.39370078740157499" right="0.39370078740157499" top="0.78740157480314998" bottom="0.78740157480314998" header="0.51180999999999999" footer="0.51180999999999999"/>
  <pageSetup paperSize="9" scale="62" pageOrder="overThenDown" orientation="landscape" errors="blank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showGridLines="0" view="pageBreakPreview" topLeftCell="A4" zoomScale="80" zoomScaleNormal="100" zoomScaleSheetLayoutView="80" zoomScalePageLayoutView="60" workbookViewId="0">
      <pane activePane="bottomRight" state="frozen"/>
      <selection activeCell="E15" sqref="E15"/>
    </sheetView>
  </sheetViews>
  <sheetFormatPr defaultColWidth="8" defaultRowHeight="13.5" x14ac:dyDescent="0.15"/>
  <cols>
    <col min="1" max="1" width="0" style="1" hidden="1"/>
    <col min="2" max="2" width="35.625" style="1"/>
    <col min="3" max="3" width="23.625" style="1"/>
    <col min="4" max="5" width="22.75" style="1"/>
    <col min="6" max="6" width="32.75" style="1"/>
    <col min="7" max="9" width="22.75" style="1"/>
  </cols>
  <sheetData>
    <row r="1" spans="1:9" s="1122" customFormat="1" ht="15.75" customHeight="1" x14ac:dyDescent="0.15">
      <c r="A1" s="1123"/>
      <c r="B1" s="1123"/>
      <c r="C1" s="1123"/>
      <c r="D1" s="1126"/>
      <c r="E1" s="1123"/>
      <c r="F1" s="1123"/>
      <c r="G1" s="1123"/>
      <c r="H1" s="1126"/>
      <c r="I1" s="1123"/>
    </row>
    <row r="2" spans="1:9" s="1128" customFormat="1" ht="31.5" customHeight="1" x14ac:dyDescent="0.15">
      <c r="A2" s="1127"/>
      <c r="B2" s="1139" t="s">
        <v>46</v>
      </c>
      <c r="C2" s="1140"/>
      <c r="D2" s="1141"/>
      <c r="E2" s="1140"/>
      <c r="F2" s="1140"/>
      <c r="G2" s="1140"/>
      <c r="H2" s="1141"/>
      <c r="I2" s="1140"/>
    </row>
    <row r="3" spans="1:9" ht="15.75" customHeight="1" x14ac:dyDescent="0.15">
      <c r="A3" s="146"/>
      <c r="B3" s="147"/>
      <c r="C3" s="148"/>
      <c r="D3" s="149"/>
      <c r="E3" s="150"/>
      <c r="F3" s="151"/>
      <c r="G3" s="152"/>
      <c r="H3" s="153"/>
      <c r="I3" s="154" t="s">
        <v>1</v>
      </c>
    </row>
    <row r="4" spans="1:9" ht="15.75" customHeight="1" x14ac:dyDescent="0.15">
      <c r="A4" s="155"/>
      <c r="B4" s="156" t="s">
        <v>13</v>
      </c>
      <c r="C4" s="157"/>
      <c r="D4" s="158"/>
      <c r="E4" s="159"/>
      <c r="F4" s="160"/>
      <c r="G4" s="161"/>
      <c r="H4" s="162"/>
      <c r="I4" s="163" t="s">
        <v>14</v>
      </c>
    </row>
    <row r="5" spans="1:9" ht="27.75" customHeight="1" x14ac:dyDescent="0.15">
      <c r="A5" s="164"/>
      <c r="B5" s="165" t="s">
        <v>47</v>
      </c>
      <c r="C5" s="166" t="s">
        <v>25</v>
      </c>
      <c r="D5" s="167" t="s">
        <v>26</v>
      </c>
      <c r="E5" s="168" t="s">
        <v>27</v>
      </c>
      <c r="F5" s="169" t="s">
        <v>48</v>
      </c>
      <c r="G5" s="170" t="s">
        <v>25</v>
      </c>
      <c r="H5" s="171" t="s">
        <v>26</v>
      </c>
      <c r="I5" s="172" t="s">
        <v>27</v>
      </c>
    </row>
    <row r="6" spans="1:9" ht="27.75" customHeight="1" x14ac:dyDescent="0.15">
      <c r="A6" s="173"/>
      <c r="B6" s="174" t="s">
        <v>49</v>
      </c>
      <c r="C6" s="82">
        <v>1174966.03</v>
      </c>
      <c r="D6" s="175">
        <v>-10283.75</v>
      </c>
      <c r="E6" s="82">
        <f t="shared" ref="E6:E18" si="0">C6+D6</f>
        <v>1164682.28</v>
      </c>
      <c r="F6" s="176" t="s">
        <v>50</v>
      </c>
      <c r="G6" s="82">
        <v>1138843.32</v>
      </c>
      <c r="H6" s="177">
        <v>-659.29</v>
      </c>
      <c r="I6" s="82">
        <f t="shared" ref="I6:I11" si="1">G6+H6</f>
        <v>1138184.03</v>
      </c>
    </row>
    <row r="7" spans="1:9" ht="27.75" customHeight="1" x14ac:dyDescent="0.15">
      <c r="A7" s="178"/>
      <c r="B7" s="179" t="s">
        <v>51</v>
      </c>
      <c r="C7" s="82">
        <v>0</v>
      </c>
      <c r="D7" s="180">
        <v>0</v>
      </c>
      <c r="E7" s="82">
        <f t="shared" si="0"/>
        <v>0</v>
      </c>
      <c r="F7" s="181" t="s">
        <v>52</v>
      </c>
      <c r="G7" s="82">
        <v>842.2</v>
      </c>
      <c r="H7" s="182">
        <v>-75.010000000000005</v>
      </c>
      <c r="I7" s="82">
        <f t="shared" si="1"/>
        <v>767.19</v>
      </c>
    </row>
    <row r="8" spans="1:9" ht="27.75" customHeight="1" x14ac:dyDescent="0.15">
      <c r="A8" s="183"/>
      <c r="B8" s="184" t="s">
        <v>53</v>
      </c>
      <c r="C8" s="82">
        <v>0</v>
      </c>
      <c r="D8" s="185">
        <v>0</v>
      </c>
      <c r="E8" s="82">
        <f t="shared" si="0"/>
        <v>0</v>
      </c>
      <c r="F8" s="186" t="s">
        <v>54</v>
      </c>
      <c r="G8" s="82">
        <v>0</v>
      </c>
      <c r="H8" s="187">
        <v>0</v>
      </c>
      <c r="I8" s="82">
        <f t="shared" si="1"/>
        <v>0</v>
      </c>
    </row>
    <row r="9" spans="1:9" ht="27.75" customHeight="1" x14ac:dyDescent="0.15">
      <c r="A9" s="188"/>
      <c r="B9" s="189" t="s">
        <v>55</v>
      </c>
      <c r="C9" s="82">
        <v>13078.48</v>
      </c>
      <c r="D9" s="190">
        <v>188.01</v>
      </c>
      <c r="E9" s="82">
        <f t="shared" si="0"/>
        <v>13266.49</v>
      </c>
      <c r="F9" s="191" t="s">
        <v>56</v>
      </c>
      <c r="G9" s="82">
        <v>35638.33</v>
      </c>
      <c r="H9" s="192">
        <v>5589.5</v>
      </c>
      <c r="I9" s="82">
        <f t="shared" si="1"/>
        <v>41227.83</v>
      </c>
    </row>
    <row r="10" spans="1:9" ht="27.75" customHeight="1" x14ac:dyDescent="0.15">
      <c r="A10" s="193"/>
      <c r="B10" s="194" t="s">
        <v>57</v>
      </c>
      <c r="C10" s="82">
        <v>8045.79</v>
      </c>
      <c r="D10" s="195">
        <v>0</v>
      </c>
      <c r="E10" s="82">
        <f t="shared" si="0"/>
        <v>8045.79</v>
      </c>
      <c r="F10" s="196" t="s">
        <v>58</v>
      </c>
      <c r="G10" s="82">
        <v>21169.37</v>
      </c>
      <c r="H10" s="197">
        <v>809.37</v>
      </c>
      <c r="I10" s="82">
        <f t="shared" si="1"/>
        <v>21978.739999999998</v>
      </c>
    </row>
    <row r="11" spans="1:9" ht="27.75" customHeight="1" x14ac:dyDescent="0.15">
      <c r="A11" s="198"/>
      <c r="B11" s="199" t="s">
        <v>59</v>
      </c>
      <c r="C11" s="82">
        <v>7575</v>
      </c>
      <c r="D11" s="200">
        <v>63.96</v>
      </c>
      <c r="E11" s="82">
        <f t="shared" si="0"/>
        <v>7638.96</v>
      </c>
      <c r="F11" s="201" t="s">
        <v>60</v>
      </c>
      <c r="G11" s="82">
        <v>1873.49</v>
      </c>
      <c r="H11" s="202">
        <v>-1453.89</v>
      </c>
      <c r="I11" s="82">
        <f t="shared" si="1"/>
        <v>419.59999999999991</v>
      </c>
    </row>
    <row r="12" spans="1:9" ht="27.75" customHeight="1" x14ac:dyDescent="0.15">
      <c r="A12" s="203"/>
      <c r="B12" s="204" t="s">
        <v>61</v>
      </c>
      <c r="C12" s="82">
        <v>8647.7999999999993</v>
      </c>
      <c r="D12" s="205">
        <v>-6499</v>
      </c>
      <c r="E12" s="82">
        <f t="shared" si="0"/>
        <v>2148.7999999999993</v>
      </c>
      <c r="F12" s="206" t="s">
        <v>62</v>
      </c>
      <c r="G12" s="207" t="s">
        <v>62</v>
      </c>
      <c r="H12" s="208" t="s">
        <v>62</v>
      </c>
      <c r="I12" s="209" t="s">
        <v>62</v>
      </c>
    </row>
    <row r="13" spans="1:9" ht="27.75" customHeight="1" x14ac:dyDescent="0.15">
      <c r="A13" s="210"/>
      <c r="B13" s="211" t="s">
        <v>63</v>
      </c>
      <c r="C13" s="82">
        <v>1155.8</v>
      </c>
      <c r="D13" s="212">
        <v>308.67</v>
      </c>
      <c r="E13" s="82">
        <f t="shared" si="0"/>
        <v>1464.47</v>
      </c>
      <c r="F13" s="213" t="s">
        <v>62</v>
      </c>
      <c r="G13" s="214" t="s">
        <v>62</v>
      </c>
      <c r="H13" s="215" t="s">
        <v>62</v>
      </c>
      <c r="I13" s="216" t="s">
        <v>62</v>
      </c>
    </row>
    <row r="14" spans="1:9" ht="27.75" customHeight="1" x14ac:dyDescent="0.15">
      <c r="A14" s="217"/>
      <c r="B14" s="218" t="s">
        <v>64</v>
      </c>
      <c r="C14" s="82">
        <v>1212313.1000000001</v>
      </c>
      <c r="D14" s="82">
        <f>D6+D7+D9+D10+D11+D12</f>
        <v>-16530.78</v>
      </c>
      <c r="E14" s="82">
        <f t="shared" si="0"/>
        <v>1195782.32</v>
      </c>
      <c r="F14" s="219" t="s">
        <v>65</v>
      </c>
      <c r="G14" s="82">
        <v>1197524.51</v>
      </c>
      <c r="H14" s="82">
        <f>H6+H8+H9+H10+H11</f>
        <v>4285.6899999999996</v>
      </c>
      <c r="I14" s="82">
        <f t="shared" ref="I14:I22" si="2">G14+H14</f>
        <v>1201810.2</v>
      </c>
    </row>
    <row r="15" spans="1:9" ht="27.75" customHeight="1" x14ac:dyDescent="0.15">
      <c r="A15" s="220"/>
      <c r="B15" s="221" t="s">
        <v>66</v>
      </c>
      <c r="C15" s="82">
        <v>1197524.51</v>
      </c>
      <c r="D15" s="222">
        <v>54053.68</v>
      </c>
      <c r="E15" s="82">
        <f t="shared" si="0"/>
        <v>1251578.19</v>
      </c>
      <c r="F15" s="223" t="s">
        <v>67</v>
      </c>
      <c r="G15" s="82">
        <v>0</v>
      </c>
      <c r="H15" s="224">
        <v>0</v>
      </c>
      <c r="I15" s="82">
        <f t="shared" si="2"/>
        <v>0</v>
      </c>
    </row>
    <row r="16" spans="1:9" ht="35.25" customHeight="1" x14ac:dyDescent="0.15">
      <c r="A16" s="225"/>
      <c r="B16" s="226" t="s">
        <v>68</v>
      </c>
      <c r="C16" s="82">
        <v>0</v>
      </c>
      <c r="D16" s="227">
        <v>0</v>
      </c>
      <c r="E16" s="82">
        <f t="shared" si="0"/>
        <v>0</v>
      </c>
      <c r="F16" s="228" t="s">
        <v>69</v>
      </c>
      <c r="G16" s="82">
        <v>0</v>
      </c>
      <c r="H16" s="229">
        <v>0</v>
      </c>
      <c r="I16" s="82">
        <f t="shared" si="2"/>
        <v>0</v>
      </c>
    </row>
    <row r="17" spans="1:9" ht="27.75" customHeight="1" x14ac:dyDescent="0.15">
      <c r="A17" s="230"/>
      <c r="B17" s="231" t="s">
        <v>70</v>
      </c>
      <c r="C17" s="82">
        <v>0</v>
      </c>
      <c r="D17" s="232">
        <v>0</v>
      </c>
      <c r="E17" s="82">
        <f t="shared" si="0"/>
        <v>0</v>
      </c>
      <c r="F17" s="233" t="s">
        <v>71</v>
      </c>
      <c r="G17" s="82">
        <v>1212313.1000000001</v>
      </c>
      <c r="H17" s="234">
        <v>-16530.78</v>
      </c>
      <c r="I17" s="82">
        <f t="shared" si="2"/>
        <v>1195782.32</v>
      </c>
    </row>
    <row r="18" spans="1:9" ht="39.75" customHeight="1" x14ac:dyDescent="0.15">
      <c r="A18" s="235"/>
      <c r="B18" s="236" t="s">
        <v>72</v>
      </c>
      <c r="C18" s="82">
        <v>0</v>
      </c>
      <c r="D18" s="237">
        <v>0</v>
      </c>
      <c r="E18" s="82">
        <f t="shared" si="0"/>
        <v>0</v>
      </c>
      <c r="F18" s="238" t="s">
        <v>73</v>
      </c>
      <c r="G18" s="82">
        <v>0</v>
      </c>
      <c r="H18" s="239">
        <v>0</v>
      </c>
      <c r="I18" s="82">
        <f t="shared" si="2"/>
        <v>0</v>
      </c>
    </row>
    <row r="19" spans="1:9" ht="27.75" customHeight="1" x14ac:dyDescent="0.15">
      <c r="A19" s="240"/>
      <c r="B19" s="241" t="s">
        <v>74</v>
      </c>
      <c r="C19" s="82">
        <v>2409837.61</v>
      </c>
      <c r="D19" s="82">
        <f>D14+D15+D17</f>
        <v>37522.9</v>
      </c>
      <c r="E19" s="82">
        <f>C19+D19</f>
        <v>2447360.5099999998</v>
      </c>
      <c r="F19" s="242" t="s">
        <v>75</v>
      </c>
      <c r="G19" s="82">
        <v>2409837.61</v>
      </c>
      <c r="H19" s="82">
        <f>H14+H15+H17</f>
        <v>-12245.09</v>
      </c>
      <c r="I19" s="82">
        <f>G19+H19</f>
        <v>2397592.52</v>
      </c>
    </row>
    <row r="20" spans="1:9" ht="27.75" customHeight="1" x14ac:dyDescent="0.15">
      <c r="A20" s="243"/>
      <c r="B20" s="244" t="s">
        <v>62</v>
      </c>
      <c r="C20" s="245" t="s">
        <v>62</v>
      </c>
      <c r="D20" s="246" t="s">
        <v>62</v>
      </c>
      <c r="E20" s="247" t="s">
        <v>62</v>
      </c>
      <c r="F20" s="248" t="s">
        <v>76</v>
      </c>
      <c r="G20" s="82">
        <v>0</v>
      </c>
      <c r="H20" s="82">
        <f>D19-H19</f>
        <v>49767.990000000005</v>
      </c>
      <c r="I20" s="82">
        <f>G20+H20</f>
        <v>49767.990000000005</v>
      </c>
    </row>
    <row r="21" spans="1:9" ht="27.75" customHeight="1" x14ac:dyDescent="0.15">
      <c r="A21" s="249"/>
      <c r="B21" s="250" t="s">
        <v>77</v>
      </c>
      <c r="C21" s="82">
        <v>686342.34</v>
      </c>
      <c r="D21" s="251">
        <v>0</v>
      </c>
      <c r="E21" s="82">
        <f>C21+D21</f>
        <v>686342.34</v>
      </c>
      <c r="F21" s="252" t="s">
        <v>78</v>
      </c>
      <c r="G21" s="82">
        <f>C21+G20</f>
        <v>686342.34</v>
      </c>
      <c r="H21" s="82">
        <f>D21+H20</f>
        <v>49767.990000000005</v>
      </c>
      <c r="I21" s="82">
        <f t="shared" si="2"/>
        <v>736110.33</v>
      </c>
    </row>
    <row r="22" spans="1:9" ht="27.75" customHeight="1" x14ac:dyDescent="0.15">
      <c r="A22" s="253"/>
      <c r="B22" s="254" t="s">
        <v>79</v>
      </c>
      <c r="C22" s="82">
        <f>C19+C21</f>
        <v>3096179.9499999997</v>
      </c>
      <c r="D22" s="82">
        <f>D19+D21</f>
        <v>37522.9</v>
      </c>
      <c r="E22" s="82">
        <f>C22+D22</f>
        <v>3133702.8499999996</v>
      </c>
      <c r="F22" s="255" t="s">
        <v>79</v>
      </c>
      <c r="G22" s="82">
        <f>G19+G21</f>
        <v>3096179.9499999997</v>
      </c>
      <c r="H22" s="82">
        <f>H19+H21</f>
        <v>37522.900000000009</v>
      </c>
      <c r="I22" s="82">
        <f t="shared" si="2"/>
        <v>3133702.8499999996</v>
      </c>
    </row>
    <row r="23" spans="1:9" ht="29.25" customHeight="1" x14ac:dyDescent="0.15">
      <c r="A23" s="256"/>
      <c r="B23" s="257"/>
      <c r="C23" s="258"/>
      <c r="D23" s="259"/>
      <c r="E23" s="260"/>
      <c r="F23" s="261"/>
      <c r="G23" s="262"/>
      <c r="H23" s="263"/>
      <c r="I23" s="264" t="s">
        <v>80</v>
      </c>
    </row>
  </sheetData>
  <mergeCells count="1">
    <mergeCell ref="B2:I2"/>
  </mergeCells>
  <phoneticPr fontId="13" type="noConversion"/>
  <printOptions horizontalCentered="1"/>
  <pageMargins left="0.39370078740157499" right="0.39370078740157499" top="0.39370078740157499" bottom="0.39370078740157499" header="0.51180999999999999" footer="0.51180999999999999"/>
  <pageSetup paperSize="9" scale="69" pageOrder="overThenDown" orientation="landscape" errors="blank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showGridLines="0" view="pageBreakPreview" zoomScale="80" zoomScaleNormal="100" zoomScaleSheetLayoutView="80" zoomScalePageLayoutView="60" workbookViewId="0">
      <pane activePane="bottomRight" state="frozen"/>
      <selection activeCell="H9" sqref="H9"/>
    </sheetView>
  </sheetViews>
  <sheetFormatPr defaultColWidth="8" defaultRowHeight="13.5" x14ac:dyDescent="0.15"/>
  <cols>
    <col min="1" max="1" width="39.75" style="1"/>
    <col min="2" max="2" width="22.75" style="1"/>
    <col min="3" max="3" width="21.25" style="1" customWidth="1"/>
    <col min="4" max="4" width="22.75" style="1"/>
    <col min="5" max="5" width="27.875" style="1"/>
    <col min="6" max="6" width="20.5" style="1" customWidth="1"/>
    <col min="7" max="7" width="20.625" style="1" customWidth="1"/>
    <col min="8" max="8" width="22.75" style="1"/>
  </cols>
  <sheetData>
    <row r="1" spans="1:8" s="1122" customFormat="1" ht="48" customHeight="1" x14ac:dyDescent="0.15">
      <c r="A1" s="1142" t="s">
        <v>81</v>
      </c>
      <c r="B1" s="1143"/>
      <c r="C1" s="1142"/>
      <c r="D1" s="1142"/>
      <c r="E1" s="1144"/>
      <c r="F1" s="1142"/>
      <c r="G1" s="1142"/>
      <c r="H1" s="1142"/>
    </row>
    <row r="2" spans="1:8" ht="18.75" customHeight="1" x14ac:dyDescent="0.15">
      <c r="A2" s="265"/>
      <c r="B2" s="266"/>
      <c r="C2" s="267"/>
      <c r="D2" s="268"/>
      <c r="E2" s="269"/>
      <c r="F2" s="270"/>
      <c r="G2" s="271"/>
      <c r="H2" s="272" t="s">
        <v>2</v>
      </c>
    </row>
    <row r="3" spans="1:8" ht="18.75" customHeight="1" x14ac:dyDescent="0.15">
      <c r="A3" s="273" t="s">
        <v>13</v>
      </c>
      <c r="B3" s="274"/>
      <c r="C3" s="275"/>
      <c r="D3" s="276"/>
      <c r="E3" s="277"/>
      <c r="F3" s="278"/>
      <c r="G3" s="279"/>
      <c r="H3" s="280" t="s">
        <v>14</v>
      </c>
    </row>
    <row r="4" spans="1:8" ht="27.75" customHeight="1" x14ac:dyDescent="0.15">
      <c r="A4" s="1145" t="s">
        <v>82</v>
      </c>
      <c r="B4" s="1146" t="s">
        <v>25</v>
      </c>
      <c r="C4" s="1145" t="s">
        <v>26</v>
      </c>
      <c r="D4" s="1145" t="s">
        <v>27</v>
      </c>
      <c r="E4" s="281" t="s">
        <v>82</v>
      </c>
      <c r="F4" s="282" t="s">
        <v>25</v>
      </c>
      <c r="G4" s="283" t="s">
        <v>26</v>
      </c>
      <c r="H4" s="284" t="s">
        <v>27</v>
      </c>
    </row>
    <row r="5" spans="1:8" ht="27.75" customHeight="1" x14ac:dyDescent="0.15">
      <c r="A5" s="285" t="s">
        <v>83</v>
      </c>
      <c r="B5" s="286">
        <v>18642.16</v>
      </c>
      <c r="C5" s="287">
        <v>-548.47</v>
      </c>
      <c r="D5" s="286">
        <f t="shared" ref="D5:D18" si="0">B5+C5</f>
        <v>18093.689999999999</v>
      </c>
      <c r="E5" s="288" t="s">
        <v>84</v>
      </c>
      <c r="F5" s="286">
        <v>135211.42000000001</v>
      </c>
      <c r="G5" s="289">
        <v>0</v>
      </c>
      <c r="H5" s="286">
        <f>F5+G5</f>
        <v>135211.42000000001</v>
      </c>
    </row>
    <row r="6" spans="1:8" ht="30" customHeight="1" x14ac:dyDescent="0.15">
      <c r="A6" s="290" t="s">
        <v>85</v>
      </c>
      <c r="B6" s="286">
        <v>473.38</v>
      </c>
      <c r="C6" s="291">
        <v>-1.38</v>
      </c>
      <c r="D6" s="286">
        <f t="shared" si="0"/>
        <v>472</v>
      </c>
      <c r="E6" s="292" t="s">
        <v>86</v>
      </c>
      <c r="F6" s="286">
        <v>7465.25</v>
      </c>
      <c r="G6" s="293">
        <v>112.43</v>
      </c>
      <c r="H6" s="286">
        <f>F6+G6</f>
        <v>7577.68</v>
      </c>
    </row>
    <row r="7" spans="1:8" ht="27.75" customHeight="1" x14ac:dyDescent="0.15">
      <c r="A7" s="294" t="s">
        <v>51</v>
      </c>
      <c r="B7" s="286">
        <v>142499.9</v>
      </c>
      <c r="C7" s="295">
        <v>-1123.3699999999999</v>
      </c>
      <c r="D7" s="286">
        <f t="shared" si="0"/>
        <v>141376.53</v>
      </c>
      <c r="E7" s="296" t="s">
        <v>87</v>
      </c>
      <c r="F7" s="286">
        <v>2158.4499999999998</v>
      </c>
      <c r="G7" s="297">
        <v>0</v>
      </c>
      <c r="H7" s="286">
        <f>F7+G7</f>
        <v>2158.4499999999998</v>
      </c>
    </row>
    <row r="8" spans="1:8" ht="27.75" customHeight="1" x14ac:dyDescent="0.15">
      <c r="A8" s="298" t="s">
        <v>88</v>
      </c>
      <c r="B8" s="286">
        <v>136973.46</v>
      </c>
      <c r="C8" s="299">
        <v>-1123.3699999999999</v>
      </c>
      <c r="D8" s="286">
        <f t="shared" si="0"/>
        <v>135850.09</v>
      </c>
      <c r="E8" s="1121" t="s">
        <v>284</v>
      </c>
      <c r="F8" s="286">
        <v>5.54</v>
      </c>
      <c r="G8" s="300">
        <v>8</v>
      </c>
      <c r="H8" s="286">
        <f>F8+G8</f>
        <v>13.54</v>
      </c>
    </row>
    <row r="9" spans="1:8" ht="27.75" customHeight="1" x14ac:dyDescent="0.15">
      <c r="A9" s="301" t="s">
        <v>89</v>
      </c>
      <c r="B9" s="286">
        <v>3368.01</v>
      </c>
      <c r="C9" s="302">
        <v>0</v>
      </c>
      <c r="D9" s="286">
        <f t="shared" si="0"/>
        <v>3368.01</v>
      </c>
      <c r="E9" s="1121" t="s">
        <v>283</v>
      </c>
      <c r="F9" s="286">
        <v>0.7</v>
      </c>
      <c r="G9" s="303">
        <v>0</v>
      </c>
      <c r="H9" s="286">
        <f>F9+G9</f>
        <v>0.7</v>
      </c>
    </row>
    <row r="10" spans="1:8" ht="28.5" customHeight="1" x14ac:dyDescent="0.15">
      <c r="A10" s="304" t="s">
        <v>90</v>
      </c>
      <c r="B10" s="286">
        <v>1.92</v>
      </c>
      <c r="C10" s="305">
        <v>0</v>
      </c>
      <c r="D10" s="286">
        <f t="shared" si="0"/>
        <v>1.92</v>
      </c>
      <c r="E10" s="306" t="s">
        <v>62</v>
      </c>
      <c r="F10" s="307" t="s">
        <v>62</v>
      </c>
      <c r="G10" s="308" t="s">
        <v>62</v>
      </c>
      <c r="H10" s="309" t="s">
        <v>62</v>
      </c>
    </row>
    <row r="11" spans="1:8" ht="27.75" customHeight="1" x14ac:dyDescent="0.15">
      <c r="A11" s="310" t="s">
        <v>91</v>
      </c>
      <c r="B11" s="286">
        <v>4650.16</v>
      </c>
      <c r="C11" s="311">
        <v>360.1</v>
      </c>
      <c r="D11" s="286">
        <f t="shared" si="0"/>
        <v>5010.26</v>
      </c>
      <c r="E11" s="312" t="s">
        <v>62</v>
      </c>
      <c r="F11" s="313" t="s">
        <v>62</v>
      </c>
      <c r="G11" s="314" t="s">
        <v>62</v>
      </c>
      <c r="H11" s="315" t="s">
        <v>62</v>
      </c>
    </row>
    <row r="12" spans="1:8" ht="27.75" customHeight="1" x14ac:dyDescent="0.15">
      <c r="A12" s="316" t="s">
        <v>92</v>
      </c>
      <c r="B12" s="286">
        <v>2982.07</v>
      </c>
      <c r="C12" s="317">
        <v>0</v>
      </c>
      <c r="D12" s="286">
        <f t="shared" si="0"/>
        <v>2982.07</v>
      </c>
      <c r="E12" s="318" t="s">
        <v>62</v>
      </c>
      <c r="F12" s="319" t="s">
        <v>62</v>
      </c>
      <c r="G12" s="320" t="s">
        <v>62</v>
      </c>
      <c r="H12" s="321" t="s">
        <v>62</v>
      </c>
    </row>
    <row r="13" spans="1:8" ht="27.75" customHeight="1" x14ac:dyDescent="0.15">
      <c r="A13" s="322" t="s">
        <v>93</v>
      </c>
      <c r="B13" s="286">
        <v>35.630000000000003</v>
      </c>
      <c r="C13" s="323">
        <v>6.7</v>
      </c>
      <c r="D13" s="286">
        <f t="shared" si="0"/>
        <v>42.330000000000005</v>
      </c>
      <c r="E13" s="324" t="s">
        <v>62</v>
      </c>
      <c r="F13" s="325" t="s">
        <v>62</v>
      </c>
      <c r="G13" s="326" t="s">
        <v>62</v>
      </c>
      <c r="H13" s="327" t="s">
        <v>62</v>
      </c>
    </row>
    <row r="14" spans="1:8" ht="27.75" customHeight="1" x14ac:dyDescent="0.15">
      <c r="A14" s="328" t="s">
        <v>94</v>
      </c>
      <c r="B14" s="286">
        <v>3.61</v>
      </c>
      <c r="C14" s="329">
        <v>0</v>
      </c>
      <c r="D14" s="286">
        <f t="shared" si="0"/>
        <v>3.61</v>
      </c>
      <c r="E14" s="330" t="s">
        <v>62</v>
      </c>
      <c r="F14" s="331" t="s">
        <v>62</v>
      </c>
      <c r="G14" s="332" t="s">
        <v>62</v>
      </c>
      <c r="H14" s="333" t="s">
        <v>62</v>
      </c>
    </row>
    <row r="15" spans="1:8" ht="27.75" customHeight="1" x14ac:dyDescent="0.15">
      <c r="A15" s="334" t="s">
        <v>95</v>
      </c>
      <c r="B15" s="286">
        <v>168815.45</v>
      </c>
      <c r="C15" s="286">
        <f>C5+C7+C10+C11+C12+C13+C14</f>
        <v>-1305.0399999999997</v>
      </c>
      <c r="D15" s="286">
        <f t="shared" si="0"/>
        <v>167510.41</v>
      </c>
      <c r="E15" s="335" t="s">
        <v>65</v>
      </c>
      <c r="F15" s="286">
        <v>144841.35999999999</v>
      </c>
      <c r="G15" s="286">
        <f>G5+G6+G7+G8+G9</f>
        <v>120.43</v>
      </c>
      <c r="H15" s="286">
        <f t="shared" ref="H15:H21" si="1">F15+G15</f>
        <v>144961.78999999998</v>
      </c>
    </row>
    <row r="16" spans="1:8" ht="27.75" customHeight="1" x14ac:dyDescent="0.15">
      <c r="A16" s="336" t="s">
        <v>96</v>
      </c>
      <c r="B16" s="286">
        <v>0</v>
      </c>
      <c r="C16" s="337">
        <v>0</v>
      </c>
      <c r="D16" s="286">
        <f t="shared" si="0"/>
        <v>0</v>
      </c>
      <c r="E16" s="338" t="s">
        <v>67</v>
      </c>
      <c r="F16" s="286">
        <v>0</v>
      </c>
      <c r="G16" s="339">
        <v>0</v>
      </c>
      <c r="H16" s="286">
        <f t="shared" si="1"/>
        <v>0</v>
      </c>
    </row>
    <row r="17" spans="1:8" ht="27.75" customHeight="1" x14ac:dyDescent="0.15">
      <c r="A17" s="340" t="s">
        <v>97</v>
      </c>
      <c r="B17" s="286">
        <v>0</v>
      </c>
      <c r="C17" s="341">
        <v>0</v>
      </c>
      <c r="D17" s="286">
        <f t="shared" si="0"/>
        <v>0</v>
      </c>
      <c r="E17" s="342" t="s">
        <v>71</v>
      </c>
      <c r="F17" s="286">
        <v>0</v>
      </c>
      <c r="G17" s="343">
        <v>0</v>
      </c>
      <c r="H17" s="286">
        <f t="shared" si="1"/>
        <v>0</v>
      </c>
    </row>
    <row r="18" spans="1:8" ht="27.75" customHeight="1" x14ac:dyDescent="0.15">
      <c r="A18" s="344" t="s">
        <v>98</v>
      </c>
      <c r="B18" s="286">
        <v>168815.45</v>
      </c>
      <c r="C18" s="286">
        <f>C15+C16+C17</f>
        <v>-1305.0399999999997</v>
      </c>
      <c r="D18" s="286">
        <f t="shared" si="0"/>
        <v>167510.41</v>
      </c>
      <c r="E18" s="345" t="s">
        <v>75</v>
      </c>
      <c r="F18" s="286">
        <v>144841.35999999999</v>
      </c>
      <c r="G18" s="286">
        <f>G15+G16+G17</f>
        <v>120.43</v>
      </c>
      <c r="H18" s="286">
        <f t="shared" si="1"/>
        <v>144961.78999999998</v>
      </c>
    </row>
    <row r="19" spans="1:8" ht="27.75" customHeight="1" x14ac:dyDescent="0.15">
      <c r="A19" s="346" t="s">
        <v>62</v>
      </c>
      <c r="B19" s="347" t="s">
        <v>62</v>
      </c>
      <c r="C19" s="348" t="s">
        <v>62</v>
      </c>
      <c r="D19" s="349" t="s">
        <v>62</v>
      </c>
      <c r="E19" s="350" t="s">
        <v>76</v>
      </c>
      <c r="F19" s="286">
        <v>23974.09</v>
      </c>
      <c r="G19" s="286">
        <f>C18-G18</f>
        <v>-1425.4699999999998</v>
      </c>
      <c r="H19" s="286">
        <f t="shared" si="1"/>
        <v>22548.62</v>
      </c>
    </row>
    <row r="20" spans="1:8" ht="27.75" customHeight="1" x14ac:dyDescent="0.15">
      <c r="A20" s="351" t="s">
        <v>99</v>
      </c>
      <c r="B20" s="286">
        <v>268721.21999999997</v>
      </c>
      <c r="C20" s="352">
        <v>0</v>
      </c>
      <c r="D20" s="286">
        <f>B20+C20</f>
        <v>268721.21999999997</v>
      </c>
      <c r="E20" s="353" t="s">
        <v>78</v>
      </c>
      <c r="F20" s="286">
        <f>B20+F19</f>
        <v>292695.31</v>
      </c>
      <c r="G20" s="286">
        <f>C20+G19</f>
        <v>-1425.4699999999998</v>
      </c>
      <c r="H20" s="286">
        <f t="shared" si="1"/>
        <v>291269.84000000003</v>
      </c>
    </row>
    <row r="21" spans="1:8" ht="27.75" customHeight="1" x14ac:dyDescent="0.15">
      <c r="A21" s="354" t="s">
        <v>79</v>
      </c>
      <c r="B21" s="286">
        <f>B18+B20</f>
        <v>437536.67</v>
      </c>
      <c r="C21" s="286">
        <f>C18+C20</f>
        <v>-1305.0399999999997</v>
      </c>
      <c r="D21" s="286">
        <f>B21+C21</f>
        <v>436231.63</v>
      </c>
      <c r="E21" s="355" t="s">
        <v>100</v>
      </c>
      <c r="F21" s="286">
        <f>F18+F20</f>
        <v>437536.67</v>
      </c>
      <c r="G21" s="286">
        <f>G18+G20</f>
        <v>-1305.0399999999997</v>
      </c>
      <c r="H21" s="286">
        <f t="shared" si="1"/>
        <v>436231.63</v>
      </c>
    </row>
    <row r="22" spans="1:8" ht="29.25" customHeight="1" x14ac:dyDescent="0.15">
      <c r="A22" s="356"/>
      <c r="B22" s="357"/>
      <c r="C22" s="358"/>
      <c r="D22" s="359"/>
      <c r="E22" s="360"/>
      <c r="F22" s="361"/>
      <c r="G22" s="362"/>
      <c r="H22" s="363" t="s">
        <v>101</v>
      </c>
    </row>
  </sheetData>
  <mergeCells count="5">
    <mergeCell ref="A1:H1"/>
    <mergeCell ref="A4"/>
    <mergeCell ref="B4"/>
    <mergeCell ref="C4"/>
    <mergeCell ref="D4"/>
  </mergeCells>
  <phoneticPr fontId="13" type="noConversion"/>
  <printOptions horizontalCentered="1"/>
  <pageMargins left="0.39370078740157499" right="0.39370078740157499" top="0.39370078740157499" bottom="0.39370078740157499" header="0.51180999999999999" footer="0.51180999999999999"/>
  <pageSetup paperSize="9" scale="71" pageOrder="overThenDown" orientation="landscape" errors="blank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showGridLines="0" showZeros="0" view="pageBreakPreview" zoomScaleNormal="100" zoomScaleSheetLayoutView="100" zoomScalePageLayoutView="60" workbookViewId="0">
      <pane activePane="bottomRight" state="frozen"/>
      <selection activeCell="G14" sqref="G14"/>
    </sheetView>
  </sheetViews>
  <sheetFormatPr defaultColWidth="8" defaultRowHeight="13.5" x14ac:dyDescent="0.15"/>
  <cols>
    <col min="1" max="1" width="29.5" style="1"/>
    <col min="2" max="4" width="20.125" style="1"/>
    <col min="5" max="5" width="28.625" style="1"/>
    <col min="6" max="8" width="20.125" style="1"/>
  </cols>
  <sheetData>
    <row r="1" spans="1:8" s="1122" customFormat="1" ht="30.75" customHeight="1" x14ac:dyDescent="0.15">
      <c r="A1" s="1147" t="s">
        <v>102</v>
      </c>
      <c r="B1" s="1147"/>
      <c r="C1" s="1147"/>
      <c r="D1" s="1147"/>
      <c r="E1" s="1148"/>
      <c r="F1" s="1147"/>
      <c r="G1" s="1147"/>
      <c r="H1" s="1147"/>
    </row>
    <row r="2" spans="1:8" ht="15.75" customHeight="1" x14ac:dyDescent="0.15">
      <c r="A2" s="364"/>
      <c r="B2" s="365"/>
      <c r="C2" s="366"/>
      <c r="D2" s="367"/>
      <c r="E2" s="368"/>
      <c r="F2" s="369"/>
      <c r="G2" s="370"/>
      <c r="H2" s="371" t="s">
        <v>3</v>
      </c>
    </row>
    <row r="3" spans="1:8" ht="15.75" customHeight="1" x14ac:dyDescent="0.15">
      <c r="A3" s="372" t="s">
        <v>13</v>
      </c>
      <c r="B3" s="373"/>
      <c r="C3" s="374"/>
      <c r="D3" s="375"/>
      <c r="E3" s="376"/>
      <c r="F3" s="377"/>
      <c r="G3" s="378"/>
      <c r="H3" s="379" t="s">
        <v>103</v>
      </c>
    </row>
    <row r="4" spans="1:8" ht="27" customHeight="1" x14ac:dyDescent="0.15">
      <c r="A4" s="1149" t="s">
        <v>47</v>
      </c>
      <c r="B4" s="1150" t="s">
        <v>25</v>
      </c>
      <c r="C4" s="1149" t="s">
        <v>26</v>
      </c>
      <c r="D4" s="1149" t="s">
        <v>27</v>
      </c>
      <c r="E4" s="380" t="s">
        <v>104</v>
      </c>
      <c r="F4" s="381" t="s">
        <v>25</v>
      </c>
      <c r="G4" s="382" t="s">
        <v>26</v>
      </c>
      <c r="H4" s="383" t="s">
        <v>27</v>
      </c>
    </row>
    <row r="5" spans="1:8" ht="29.25" customHeight="1" x14ac:dyDescent="0.15">
      <c r="A5" s="384" t="s">
        <v>49</v>
      </c>
      <c r="B5" s="385">
        <v>263861.28999999998</v>
      </c>
      <c r="C5" s="386">
        <v>59187.11</v>
      </c>
      <c r="D5" s="387">
        <f t="shared" ref="D5:D15" si="0">B5+C5</f>
        <v>323048.39999999997</v>
      </c>
      <c r="E5" s="388" t="s">
        <v>50</v>
      </c>
      <c r="F5" s="385">
        <v>387368.72</v>
      </c>
      <c r="G5" s="389">
        <v>158089.35</v>
      </c>
      <c r="H5" s="385">
        <f>F5+G5</f>
        <v>545458.06999999995</v>
      </c>
    </row>
    <row r="6" spans="1:8" ht="29.25" customHeight="1" x14ac:dyDescent="0.15">
      <c r="A6" s="390" t="s">
        <v>51</v>
      </c>
      <c r="B6" s="385">
        <v>116244.74</v>
      </c>
      <c r="C6" s="391">
        <v>111993.43</v>
      </c>
      <c r="D6" s="387">
        <f t="shared" si="0"/>
        <v>228238.16999999998</v>
      </c>
      <c r="E6" s="392" t="s">
        <v>105</v>
      </c>
      <c r="F6" s="385">
        <v>998.27</v>
      </c>
      <c r="G6" s="393">
        <v>191.28</v>
      </c>
      <c r="H6" s="385">
        <f>F6+G6</f>
        <v>1189.55</v>
      </c>
    </row>
    <row r="7" spans="1:8" ht="29.25" customHeight="1" x14ac:dyDescent="0.15">
      <c r="A7" s="394" t="s">
        <v>106</v>
      </c>
      <c r="B7" s="385">
        <v>116244.74</v>
      </c>
      <c r="C7" s="395">
        <v>111993.43</v>
      </c>
      <c r="D7" s="387">
        <f t="shared" si="0"/>
        <v>228238.16999999998</v>
      </c>
      <c r="E7" s="396" t="s">
        <v>107</v>
      </c>
      <c r="F7" s="385">
        <v>0</v>
      </c>
      <c r="G7" s="397">
        <v>8.5</v>
      </c>
      <c r="H7" s="385">
        <f>F7+G7</f>
        <v>8.5</v>
      </c>
    </row>
    <row r="8" spans="1:8" ht="29.25" customHeight="1" x14ac:dyDescent="0.15">
      <c r="A8" s="398" t="s">
        <v>55</v>
      </c>
      <c r="B8" s="385">
        <v>650.09</v>
      </c>
      <c r="C8" s="399">
        <v>72.31</v>
      </c>
      <c r="D8" s="385">
        <f t="shared" si="0"/>
        <v>722.40000000000009</v>
      </c>
      <c r="E8" s="400" t="s">
        <v>62</v>
      </c>
      <c r="F8" s="401" t="s">
        <v>62</v>
      </c>
      <c r="G8" s="402" t="s">
        <v>62</v>
      </c>
      <c r="H8" s="403" t="s">
        <v>62</v>
      </c>
    </row>
    <row r="9" spans="1:8" ht="29.25" customHeight="1" x14ac:dyDescent="0.15">
      <c r="A9" s="404" t="s">
        <v>108</v>
      </c>
      <c r="B9" s="385">
        <v>6209.56</v>
      </c>
      <c r="C9" s="405">
        <v>1303.93</v>
      </c>
      <c r="D9" s="385">
        <f t="shared" si="0"/>
        <v>7513.4900000000007</v>
      </c>
      <c r="E9" s="406" t="s">
        <v>62</v>
      </c>
      <c r="F9" s="407" t="s">
        <v>62</v>
      </c>
      <c r="G9" s="408" t="s">
        <v>62</v>
      </c>
      <c r="H9" s="409" t="s">
        <v>62</v>
      </c>
    </row>
    <row r="10" spans="1:8" ht="29.25" customHeight="1" x14ac:dyDescent="0.15">
      <c r="A10" s="410" t="s">
        <v>109</v>
      </c>
      <c r="B10" s="385">
        <v>0</v>
      </c>
      <c r="C10" s="411">
        <v>90</v>
      </c>
      <c r="D10" s="385">
        <f t="shared" si="0"/>
        <v>90</v>
      </c>
      <c r="E10" s="412" t="s">
        <v>62</v>
      </c>
      <c r="F10" s="413" t="s">
        <v>62</v>
      </c>
      <c r="G10" s="414" t="s">
        <v>62</v>
      </c>
      <c r="H10" s="415" t="s">
        <v>62</v>
      </c>
    </row>
    <row r="11" spans="1:8" ht="29.25" customHeight="1" x14ac:dyDescent="0.15">
      <c r="A11" s="416" t="s">
        <v>110</v>
      </c>
      <c r="B11" s="385">
        <v>0</v>
      </c>
      <c r="C11" s="417">
        <v>0</v>
      </c>
      <c r="D11" s="385">
        <f t="shared" si="0"/>
        <v>0</v>
      </c>
      <c r="E11" s="418" t="s">
        <v>62</v>
      </c>
      <c r="F11" s="419" t="s">
        <v>62</v>
      </c>
      <c r="G11" s="420" t="s">
        <v>62</v>
      </c>
      <c r="H11" s="421" t="s">
        <v>62</v>
      </c>
    </row>
    <row r="12" spans="1:8" ht="29.25" customHeight="1" x14ac:dyDescent="0.15">
      <c r="A12" s="422" t="s">
        <v>111</v>
      </c>
      <c r="B12" s="385">
        <v>386965.68</v>
      </c>
      <c r="C12" s="423">
        <f>C5+C6+C8+C9+C10</f>
        <v>172646.77999999997</v>
      </c>
      <c r="D12" s="387">
        <f t="shared" si="0"/>
        <v>559612.46</v>
      </c>
      <c r="E12" s="424" t="s">
        <v>112</v>
      </c>
      <c r="F12" s="423">
        <v>388366.99</v>
      </c>
      <c r="G12" s="423">
        <f>G5+G6+G7</f>
        <v>158289.13</v>
      </c>
      <c r="H12" s="423">
        <f t="shared" ref="H12:H18" si="1">F12+G12</f>
        <v>546656.12</v>
      </c>
    </row>
    <row r="13" spans="1:8" ht="29.25" customHeight="1" x14ac:dyDescent="0.15">
      <c r="A13" s="425" t="s">
        <v>113</v>
      </c>
      <c r="B13" s="385">
        <v>6565.78</v>
      </c>
      <c r="C13" s="426">
        <v>-4635.3100000000004</v>
      </c>
      <c r="D13" s="387">
        <f t="shared" si="0"/>
        <v>1930.4699999999993</v>
      </c>
      <c r="E13" s="427" t="s">
        <v>114</v>
      </c>
      <c r="F13" s="385">
        <v>0</v>
      </c>
      <c r="G13" s="428">
        <v>0</v>
      </c>
      <c r="H13" s="385">
        <f t="shared" si="1"/>
        <v>0</v>
      </c>
    </row>
    <row r="14" spans="1:8" ht="29.25" customHeight="1" x14ac:dyDescent="0.15">
      <c r="A14" s="429" t="s">
        <v>115</v>
      </c>
      <c r="B14" s="385">
        <v>0</v>
      </c>
      <c r="C14" s="430">
        <v>3089.97</v>
      </c>
      <c r="D14" s="387">
        <f t="shared" si="0"/>
        <v>3089.97</v>
      </c>
      <c r="E14" s="431" t="s">
        <v>116</v>
      </c>
      <c r="F14" s="385">
        <v>7955.66</v>
      </c>
      <c r="G14" s="432">
        <v>13485.85</v>
      </c>
      <c r="H14" s="385">
        <f t="shared" si="1"/>
        <v>21441.510000000002</v>
      </c>
    </row>
    <row r="15" spans="1:8" ht="29.25" customHeight="1" x14ac:dyDescent="0.15">
      <c r="A15" s="433" t="s">
        <v>117</v>
      </c>
      <c r="B15" s="385">
        <v>393531.46</v>
      </c>
      <c r="C15" s="423">
        <f>C12+C13+C14</f>
        <v>171101.43999999997</v>
      </c>
      <c r="D15" s="387">
        <f t="shared" si="0"/>
        <v>564632.9</v>
      </c>
      <c r="E15" s="434" t="s">
        <v>118</v>
      </c>
      <c r="F15" s="423">
        <v>396322.65</v>
      </c>
      <c r="G15" s="423">
        <f>G12+G13+G14</f>
        <v>171774.98</v>
      </c>
      <c r="H15" s="423">
        <f t="shared" si="1"/>
        <v>568097.63</v>
      </c>
    </row>
    <row r="16" spans="1:8" ht="29.25" customHeight="1" x14ac:dyDescent="0.15">
      <c r="A16" s="435" t="s">
        <v>62</v>
      </c>
      <c r="B16" s="436" t="s">
        <v>62</v>
      </c>
      <c r="C16" s="437" t="s">
        <v>62</v>
      </c>
      <c r="D16" s="438" t="s">
        <v>62</v>
      </c>
      <c r="E16" s="439" t="s">
        <v>119</v>
      </c>
      <c r="F16" s="423">
        <v>-2791.19</v>
      </c>
      <c r="G16" s="423">
        <f>C15-G15</f>
        <v>-673.54000000003725</v>
      </c>
      <c r="H16" s="423">
        <f t="shared" si="1"/>
        <v>-3464.7300000000373</v>
      </c>
    </row>
    <row r="17" spans="1:8" ht="29.25" customHeight="1" x14ac:dyDescent="0.15">
      <c r="A17" s="440" t="s">
        <v>120</v>
      </c>
      <c r="B17" s="385">
        <v>50481.86</v>
      </c>
      <c r="C17" s="441">
        <v>0</v>
      </c>
      <c r="D17" s="387">
        <f>B17+C17</f>
        <v>50481.86</v>
      </c>
      <c r="E17" s="442" t="s">
        <v>121</v>
      </c>
      <c r="F17" s="385">
        <f>B17+F16</f>
        <v>47690.67</v>
      </c>
      <c r="G17" s="385">
        <f>C17+G16</f>
        <v>-673.54000000003725</v>
      </c>
      <c r="H17" s="385">
        <f t="shared" si="1"/>
        <v>47017.129999999961</v>
      </c>
    </row>
    <row r="18" spans="1:8" ht="29.25" customHeight="1" x14ac:dyDescent="0.15">
      <c r="A18" s="443" t="s">
        <v>79</v>
      </c>
      <c r="B18" s="385">
        <f>B15+B17</f>
        <v>444013.32</v>
      </c>
      <c r="C18" s="423">
        <f>C15+C17</f>
        <v>171101.43999999997</v>
      </c>
      <c r="D18" s="387">
        <f>B18+C18</f>
        <v>615114.76</v>
      </c>
      <c r="E18" s="444" t="s">
        <v>79</v>
      </c>
      <c r="F18" s="385">
        <f>F15+F17</f>
        <v>444013.32</v>
      </c>
      <c r="G18" s="385">
        <f>G15+G17</f>
        <v>171101.43999999997</v>
      </c>
      <c r="H18" s="385">
        <f t="shared" si="1"/>
        <v>615114.76</v>
      </c>
    </row>
    <row r="19" spans="1:8" ht="29.25" customHeight="1" x14ac:dyDescent="0.15">
      <c r="A19" s="445"/>
      <c r="B19" s="446"/>
      <c r="C19" s="447"/>
      <c r="D19" s="448"/>
      <c r="E19" s="449"/>
      <c r="F19" s="450"/>
      <c r="G19" s="451"/>
      <c r="H19" s="452" t="s">
        <v>122</v>
      </c>
    </row>
  </sheetData>
  <mergeCells count="5">
    <mergeCell ref="A1:H1"/>
    <mergeCell ref="A4"/>
    <mergeCell ref="B4"/>
    <mergeCell ref="C4"/>
    <mergeCell ref="D4"/>
  </mergeCells>
  <phoneticPr fontId="13" type="noConversion"/>
  <printOptions horizontalCentered="1"/>
  <pageMargins left="0.39370078740157499" right="0.39370078740157499" top="0.78740157480314998" bottom="0.78740157480314998" header="0.51180999999999999" footer="0.51180999999999999"/>
  <pageSetup paperSize="9" scale="79" pageOrder="overThenDown" orientation="landscape" errors="blank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showGridLines="0" view="pageBreakPreview" topLeftCell="A13" zoomScale="80" zoomScaleNormal="100" zoomScaleSheetLayoutView="80" zoomScalePageLayoutView="60" workbookViewId="0">
      <pane activePane="bottomRight" state="frozen"/>
      <selection activeCell="K36" sqref="K36"/>
    </sheetView>
  </sheetViews>
  <sheetFormatPr defaultColWidth="8" defaultRowHeight="13.5" x14ac:dyDescent="0.15"/>
  <cols>
    <col min="1" max="1" width="0" style="1" hidden="1"/>
    <col min="2" max="2" width="34.375" style="1"/>
    <col min="3" max="3" width="21.25" style="1"/>
    <col min="4" max="4" width="23.375" style="1"/>
    <col min="5" max="5" width="21.25" style="1"/>
    <col min="6" max="6" width="19.75" style="1"/>
    <col min="7" max="7" width="23.375" style="1"/>
    <col min="8" max="8" width="19.75" style="1"/>
    <col min="9" max="9" width="21.25" style="1"/>
    <col min="10" max="10" width="23.125" style="1"/>
    <col min="11" max="11" width="21.25" style="1"/>
  </cols>
  <sheetData>
    <row r="1" spans="1:11" s="1122" customFormat="1" ht="36.75" customHeight="1" x14ac:dyDescent="0.15">
      <c r="A1" s="1125"/>
      <c r="B1" s="1153" t="s">
        <v>123</v>
      </c>
      <c r="C1" s="1147"/>
      <c r="D1" s="1147"/>
      <c r="E1" s="1147"/>
      <c r="F1" s="1147"/>
      <c r="G1" s="1147"/>
      <c r="H1" s="1147"/>
      <c r="I1" s="1147"/>
      <c r="J1" s="1147"/>
      <c r="K1" s="1147"/>
    </row>
    <row r="2" spans="1:11" ht="15" customHeight="1" x14ac:dyDescent="0.15">
      <c r="A2" s="453"/>
      <c r="B2" s="454"/>
      <c r="C2" s="455"/>
      <c r="D2" s="456"/>
      <c r="E2" s="457"/>
      <c r="F2" s="458"/>
      <c r="G2" s="459"/>
      <c r="H2" s="460"/>
      <c r="I2" s="461"/>
      <c r="J2" s="462"/>
      <c r="K2" s="463" t="s">
        <v>4</v>
      </c>
    </row>
    <row r="3" spans="1:11" ht="21" customHeight="1" x14ac:dyDescent="0.15">
      <c r="A3" s="464"/>
      <c r="B3" s="465" t="s">
        <v>13</v>
      </c>
      <c r="C3" s="466"/>
      <c r="D3" s="467"/>
      <c r="E3" s="468"/>
      <c r="F3" s="469"/>
      <c r="G3" s="470"/>
      <c r="H3" s="471"/>
      <c r="I3" s="472"/>
      <c r="J3" s="473"/>
      <c r="K3" s="474" t="s">
        <v>103</v>
      </c>
    </row>
    <row r="4" spans="1:11" ht="26.25" customHeight="1" x14ac:dyDescent="0.15">
      <c r="A4" s="475"/>
      <c r="B4" s="1151" t="s">
        <v>82</v>
      </c>
      <c r="C4" s="1151" t="s">
        <v>25</v>
      </c>
      <c r="D4" s="1152"/>
      <c r="E4" s="1152"/>
      <c r="F4" s="1151" t="s">
        <v>26</v>
      </c>
      <c r="G4" s="1152"/>
      <c r="H4" s="1152"/>
      <c r="I4" s="1151" t="s">
        <v>27</v>
      </c>
      <c r="J4" s="1152"/>
      <c r="K4" s="1152"/>
    </row>
    <row r="5" spans="1:11" ht="41.25" customHeight="1" x14ac:dyDescent="0.15">
      <c r="A5" s="476"/>
      <c r="B5" s="1137"/>
      <c r="C5" s="477" t="s">
        <v>124</v>
      </c>
      <c r="D5" s="478" t="s">
        <v>125</v>
      </c>
      <c r="E5" s="479" t="s">
        <v>126</v>
      </c>
      <c r="F5" s="480" t="s">
        <v>124</v>
      </c>
      <c r="G5" s="481" t="s">
        <v>125</v>
      </c>
      <c r="H5" s="482" t="s">
        <v>126</v>
      </c>
      <c r="I5" s="483" t="s">
        <v>124</v>
      </c>
      <c r="J5" s="484" t="s">
        <v>125</v>
      </c>
      <c r="K5" s="485" t="s">
        <v>126</v>
      </c>
    </row>
    <row r="6" spans="1:11" ht="26.25" customHeight="1" x14ac:dyDescent="0.15">
      <c r="A6" s="486"/>
      <c r="B6" s="487" t="s">
        <v>127</v>
      </c>
      <c r="C6" s="82">
        <f>D6+E6</f>
        <v>552149.5</v>
      </c>
      <c r="D6" s="82">
        <v>363528.03</v>
      </c>
      <c r="E6" s="82">
        <v>188621.47</v>
      </c>
      <c r="F6" s="82">
        <f>G6+H6</f>
        <v>233285.63</v>
      </c>
      <c r="G6" s="82">
        <f>G7+G8</f>
        <v>233285.63</v>
      </c>
      <c r="H6" s="82">
        <f>H7+H8</f>
        <v>0</v>
      </c>
      <c r="I6" s="82">
        <f>J6+K6</f>
        <v>785435.13</v>
      </c>
      <c r="J6" s="82">
        <f t="shared" ref="J6:K8" si="0">D6+G6</f>
        <v>596813.66</v>
      </c>
      <c r="K6" s="82">
        <f t="shared" si="0"/>
        <v>188621.47</v>
      </c>
    </row>
    <row r="7" spans="1:11" ht="26.25" customHeight="1" x14ac:dyDescent="0.15">
      <c r="A7" s="488"/>
      <c r="B7" s="489" t="s">
        <v>128</v>
      </c>
      <c r="C7" s="82">
        <f>D7+E7</f>
        <v>426552.83</v>
      </c>
      <c r="D7" s="82">
        <v>363528.03</v>
      </c>
      <c r="E7" s="82">
        <v>63024.800000000003</v>
      </c>
      <c r="F7" s="82">
        <f>G7+H7</f>
        <v>233285.63</v>
      </c>
      <c r="G7" s="490">
        <v>233285.63</v>
      </c>
      <c r="H7" s="491">
        <v>0</v>
      </c>
      <c r="I7" s="82">
        <f>J7+K7</f>
        <v>659838.46000000008</v>
      </c>
      <c r="J7" s="82">
        <f t="shared" si="0"/>
        <v>596813.66</v>
      </c>
      <c r="K7" s="82">
        <f t="shared" si="0"/>
        <v>63024.800000000003</v>
      </c>
    </row>
    <row r="8" spans="1:11" ht="26.25" customHeight="1" x14ac:dyDescent="0.15">
      <c r="A8" s="492"/>
      <c r="B8" s="493" t="s">
        <v>129</v>
      </c>
      <c r="C8" s="82">
        <f>D8+E8</f>
        <v>125596.67</v>
      </c>
      <c r="D8" s="82">
        <v>0</v>
      </c>
      <c r="E8" s="82">
        <v>125596.67</v>
      </c>
      <c r="F8" s="82">
        <f>G8+H8</f>
        <v>0</v>
      </c>
      <c r="G8" s="494">
        <v>0</v>
      </c>
      <c r="H8" s="495">
        <v>0</v>
      </c>
      <c r="I8" s="82">
        <f>J8+K8</f>
        <v>125596.67</v>
      </c>
      <c r="J8" s="82">
        <f t="shared" si="0"/>
        <v>0</v>
      </c>
      <c r="K8" s="82">
        <f t="shared" si="0"/>
        <v>125596.67</v>
      </c>
    </row>
    <row r="9" spans="1:11" ht="26.25" customHeight="1" x14ac:dyDescent="0.15">
      <c r="A9" s="496"/>
      <c r="B9" s="497" t="s">
        <v>51</v>
      </c>
      <c r="C9" s="82">
        <f>D9</f>
        <v>4542.34</v>
      </c>
      <c r="D9" s="82">
        <v>4542.34</v>
      </c>
      <c r="E9" s="498" t="s">
        <v>62</v>
      </c>
      <c r="F9" s="82">
        <f>G9</f>
        <v>0</v>
      </c>
      <c r="G9" s="499">
        <v>0</v>
      </c>
      <c r="H9" s="500" t="s">
        <v>62</v>
      </c>
      <c r="I9" s="82">
        <f>J9</f>
        <v>4542.34</v>
      </c>
      <c r="J9" s="82">
        <f>D9+G9</f>
        <v>4542.34</v>
      </c>
      <c r="K9" s="501" t="s">
        <v>62</v>
      </c>
    </row>
    <row r="10" spans="1:11" ht="26.25" customHeight="1" x14ac:dyDescent="0.15">
      <c r="A10" s="502"/>
      <c r="B10" s="503" t="s">
        <v>55</v>
      </c>
      <c r="C10" s="82">
        <f>D10+E10</f>
        <v>12171.25</v>
      </c>
      <c r="D10" s="82">
        <v>12171.25</v>
      </c>
      <c r="E10" s="82">
        <v>0</v>
      </c>
      <c r="F10" s="82">
        <f>G10+H10</f>
        <v>0</v>
      </c>
      <c r="G10" s="504">
        <v>0</v>
      </c>
      <c r="H10" s="505">
        <v>0</v>
      </c>
      <c r="I10" s="82">
        <f>J10+K10</f>
        <v>12171.25</v>
      </c>
      <c r="J10" s="82">
        <f>D10+G10</f>
        <v>12171.25</v>
      </c>
      <c r="K10" s="82">
        <f>E10+H10</f>
        <v>0</v>
      </c>
    </row>
    <row r="11" spans="1:11" ht="26.25" customHeight="1" x14ac:dyDescent="0.15">
      <c r="A11" s="506"/>
      <c r="B11" s="507" t="s">
        <v>108</v>
      </c>
      <c r="C11" s="119">
        <f>E11</f>
        <v>252.78</v>
      </c>
      <c r="D11" s="508" t="s">
        <v>62</v>
      </c>
      <c r="E11" s="119">
        <v>252.78</v>
      </c>
      <c r="F11" s="119">
        <f>H11</f>
        <v>0</v>
      </c>
      <c r="G11" s="509" t="s">
        <v>62</v>
      </c>
      <c r="H11" s="510">
        <v>0</v>
      </c>
      <c r="I11" s="119">
        <f>K11</f>
        <v>252.78</v>
      </c>
      <c r="J11" s="511" t="s">
        <v>62</v>
      </c>
      <c r="K11" s="119">
        <f>E11+H11</f>
        <v>252.78</v>
      </c>
    </row>
    <row r="12" spans="1:11" ht="26.25" customHeight="1" x14ac:dyDescent="0.15">
      <c r="A12" s="512"/>
      <c r="B12" s="513" t="s">
        <v>109</v>
      </c>
      <c r="C12" s="514">
        <f>D12+E12</f>
        <v>366.1</v>
      </c>
      <c r="D12" s="514">
        <v>366.1</v>
      </c>
      <c r="E12" s="515">
        <v>0</v>
      </c>
      <c r="F12" s="514">
        <f>G12+H12</f>
        <v>0</v>
      </c>
      <c r="G12" s="516">
        <v>0</v>
      </c>
      <c r="H12" s="517">
        <v>0</v>
      </c>
      <c r="I12" s="514">
        <f>J12+K12</f>
        <v>366.1</v>
      </c>
      <c r="J12" s="514">
        <f>D12+G12</f>
        <v>366.1</v>
      </c>
      <c r="K12" s="515">
        <f>E12+H12</f>
        <v>0</v>
      </c>
    </row>
    <row r="13" spans="1:11" ht="26.25" customHeight="1" x14ac:dyDescent="0.15">
      <c r="A13" s="518"/>
      <c r="B13" s="519" t="s">
        <v>130</v>
      </c>
      <c r="C13" s="515">
        <f>D13</f>
        <v>361.23</v>
      </c>
      <c r="D13" s="520">
        <v>361.23</v>
      </c>
      <c r="E13" s="521" t="s">
        <v>62</v>
      </c>
      <c r="F13" s="515">
        <f>G13</f>
        <v>0</v>
      </c>
      <c r="G13" s="522">
        <v>0</v>
      </c>
      <c r="H13" s="523" t="s">
        <v>62</v>
      </c>
      <c r="I13" s="515">
        <f>J13</f>
        <v>361.23</v>
      </c>
      <c r="J13" s="520">
        <f>D13+G13</f>
        <v>361.23</v>
      </c>
      <c r="K13" s="524">
        <v>0</v>
      </c>
    </row>
    <row r="14" spans="1:11" ht="26.25" customHeight="1" x14ac:dyDescent="0.15">
      <c r="A14" s="525"/>
      <c r="B14" s="526" t="s">
        <v>111</v>
      </c>
      <c r="C14" s="82">
        <f t="shared" ref="C14:C19" si="1">D14+E14</f>
        <v>569481.97</v>
      </c>
      <c r="D14" s="82">
        <v>380607.72</v>
      </c>
      <c r="E14" s="82">
        <v>188874.25</v>
      </c>
      <c r="F14" s="82">
        <f t="shared" ref="F14:F19" si="2">G14+H14</f>
        <v>233285.63</v>
      </c>
      <c r="G14" s="82">
        <f>G6+G9+G10+G12</f>
        <v>233285.63</v>
      </c>
      <c r="H14" s="82">
        <f>H6+H10+H11+H12</f>
        <v>0</v>
      </c>
      <c r="I14" s="82">
        <f t="shared" ref="I14:I19" si="3">J14+K14</f>
        <v>802767.6</v>
      </c>
      <c r="J14" s="82">
        <f>D14+G14</f>
        <v>613893.35</v>
      </c>
      <c r="K14" s="82">
        <f>E14+H14</f>
        <v>188874.25</v>
      </c>
    </row>
    <row r="15" spans="1:11" ht="26.25" customHeight="1" x14ac:dyDescent="0.15">
      <c r="A15" s="527"/>
      <c r="B15" s="528" t="s">
        <v>113</v>
      </c>
      <c r="C15" s="82">
        <f t="shared" si="1"/>
        <v>0</v>
      </c>
      <c r="D15" s="82">
        <v>0</v>
      </c>
      <c r="E15" s="82">
        <v>0</v>
      </c>
      <c r="F15" s="82">
        <f t="shared" si="2"/>
        <v>0</v>
      </c>
      <c r="G15" s="529">
        <v>0</v>
      </c>
      <c r="H15" s="530">
        <v>0</v>
      </c>
      <c r="I15" s="82">
        <f t="shared" si="3"/>
        <v>0</v>
      </c>
      <c r="J15" s="82">
        <f>D15+G15</f>
        <v>0</v>
      </c>
      <c r="K15" s="82">
        <f>E15+H15</f>
        <v>0</v>
      </c>
    </row>
    <row r="16" spans="1:11" ht="26.25" customHeight="1" x14ac:dyDescent="0.15">
      <c r="A16" s="531"/>
      <c r="B16" s="532" t="s">
        <v>115</v>
      </c>
      <c r="C16" s="82">
        <f t="shared" si="1"/>
        <v>0</v>
      </c>
      <c r="D16" s="82">
        <v>0</v>
      </c>
      <c r="E16" s="82">
        <v>0</v>
      </c>
      <c r="F16" s="82">
        <f t="shared" si="2"/>
        <v>0</v>
      </c>
      <c r="G16" s="533">
        <v>0</v>
      </c>
      <c r="H16" s="534">
        <v>0</v>
      </c>
      <c r="I16" s="82">
        <f t="shared" si="3"/>
        <v>0</v>
      </c>
      <c r="J16" s="82">
        <f>D16+G16</f>
        <v>0</v>
      </c>
      <c r="K16" s="82">
        <f>E16+H16</f>
        <v>0</v>
      </c>
    </row>
    <row r="17" spans="1:11" ht="26.25" customHeight="1" x14ac:dyDescent="0.15">
      <c r="A17" s="535"/>
      <c r="B17" s="536" t="s">
        <v>117</v>
      </c>
      <c r="C17" s="82">
        <f t="shared" si="1"/>
        <v>569481.97</v>
      </c>
      <c r="D17" s="82">
        <v>380607.72</v>
      </c>
      <c r="E17" s="82">
        <v>188874.25</v>
      </c>
      <c r="F17" s="82">
        <f t="shared" si="2"/>
        <v>233285.63</v>
      </c>
      <c r="G17" s="82">
        <f>G14+G15+G16</f>
        <v>233285.63</v>
      </c>
      <c r="H17" s="82">
        <f>H14+H15+H16</f>
        <v>0</v>
      </c>
      <c r="I17" s="82">
        <f t="shared" si="3"/>
        <v>802767.6</v>
      </c>
      <c r="J17" s="82">
        <f>SUM(J14:J16)</f>
        <v>613893.35</v>
      </c>
      <c r="K17" s="82">
        <f>SUM(K14:K16)</f>
        <v>188874.25</v>
      </c>
    </row>
    <row r="18" spans="1:11" ht="26.25" customHeight="1" x14ac:dyDescent="0.15">
      <c r="A18" s="537"/>
      <c r="B18" s="538" t="s">
        <v>120</v>
      </c>
      <c r="C18" s="82">
        <f t="shared" si="1"/>
        <v>404217.63</v>
      </c>
      <c r="D18" s="82">
        <v>390463.02</v>
      </c>
      <c r="E18" s="82">
        <v>13754.61</v>
      </c>
      <c r="F18" s="82">
        <f t="shared" si="2"/>
        <v>0</v>
      </c>
      <c r="G18" s="539">
        <v>0</v>
      </c>
      <c r="H18" s="540">
        <v>0</v>
      </c>
      <c r="I18" s="82">
        <f t="shared" si="3"/>
        <v>404217.63</v>
      </c>
      <c r="J18" s="82">
        <f>D18+G18</f>
        <v>390463.02</v>
      </c>
      <c r="K18" s="82">
        <f>E18+H18</f>
        <v>13754.61</v>
      </c>
    </row>
    <row r="19" spans="1:11" ht="26.25" customHeight="1" x14ac:dyDescent="0.15">
      <c r="A19" s="541"/>
      <c r="B19" s="542" t="s">
        <v>79</v>
      </c>
      <c r="C19" s="82">
        <f t="shared" si="1"/>
        <v>973699.6</v>
      </c>
      <c r="D19" s="82">
        <f>D17+D18</f>
        <v>771070.74</v>
      </c>
      <c r="E19" s="82">
        <f>E17+E18</f>
        <v>202628.86</v>
      </c>
      <c r="F19" s="82">
        <f t="shared" si="2"/>
        <v>233285.63</v>
      </c>
      <c r="G19" s="82">
        <f>G17+G18</f>
        <v>233285.63</v>
      </c>
      <c r="H19" s="82">
        <f>H17+H18</f>
        <v>0</v>
      </c>
      <c r="I19" s="82">
        <f t="shared" si="3"/>
        <v>1206985.23</v>
      </c>
      <c r="J19" s="82">
        <f>J17+J18</f>
        <v>1004356.37</v>
      </c>
      <c r="K19" s="82">
        <f>K17+K18</f>
        <v>202628.86</v>
      </c>
    </row>
    <row r="20" spans="1:11" ht="26.25" customHeight="1" x14ac:dyDescent="0.15">
      <c r="A20" s="543"/>
      <c r="B20" s="1151" t="s">
        <v>82</v>
      </c>
      <c r="C20" s="1151" t="s">
        <v>25</v>
      </c>
      <c r="D20" s="1152"/>
      <c r="E20" s="1152"/>
      <c r="F20" s="1151" t="s">
        <v>26</v>
      </c>
      <c r="G20" s="1152"/>
      <c r="H20" s="1152"/>
      <c r="I20" s="1151" t="s">
        <v>27</v>
      </c>
      <c r="J20" s="1152"/>
      <c r="K20" s="1152"/>
    </row>
    <row r="21" spans="1:11" ht="37.5" customHeight="1" x14ac:dyDescent="0.15">
      <c r="A21" s="544"/>
      <c r="B21" s="1137"/>
      <c r="C21" s="545" t="s">
        <v>124</v>
      </c>
      <c r="D21" s="546" t="s">
        <v>125</v>
      </c>
      <c r="E21" s="547" t="s">
        <v>126</v>
      </c>
      <c r="F21" s="548" t="s">
        <v>124</v>
      </c>
      <c r="G21" s="549" t="s">
        <v>125</v>
      </c>
      <c r="H21" s="550" t="s">
        <v>126</v>
      </c>
      <c r="I21" s="551" t="s">
        <v>124</v>
      </c>
      <c r="J21" s="552" t="s">
        <v>125</v>
      </c>
      <c r="K21" s="553" t="s">
        <v>126</v>
      </c>
    </row>
    <row r="22" spans="1:11" ht="26.25" customHeight="1" x14ac:dyDescent="0.15">
      <c r="A22" s="554"/>
      <c r="B22" s="555" t="s">
        <v>131</v>
      </c>
      <c r="C22" s="82">
        <f>D22+E22</f>
        <v>483346.02</v>
      </c>
      <c r="D22" s="82">
        <v>302916.07</v>
      </c>
      <c r="E22" s="82">
        <v>180429.95</v>
      </c>
      <c r="F22" s="82">
        <f>G22+H22</f>
        <v>0</v>
      </c>
      <c r="G22" s="556">
        <v>0</v>
      </c>
      <c r="H22" s="557">
        <v>0</v>
      </c>
      <c r="I22" s="82">
        <f>J22+K22</f>
        <v>483346.02</v>
      </c>
      <c r="J22" s="82">
        <f t="shared" ref="J22:K25" si="4">D22+G22</f>
        <v>302916.07</v>
      </c>
      <c r="K22" s="82">
        <f t="shared" si="4"/>
        <v>180429.95</v>
      </c>
    </row>
    <row r="23" spans="1:11" ht="26.25" customHeight="1" x14ac:dyDescent="0.15">
      <c r="A23" s="558"/>
      <c r="B23" s="559" t="s">
        <v>132</v>
      </c>
      <c r="C23" s="82">
        <f>D23+E23</f>
        <v>177600.54</v>
      </c>
      <c r="D23" s="82">
        <v>169071.13</v>
      </c>
      <c r="E23" s="82">
        <v>8529.41</v>
      </c>
      <c r="F23" s="82">
        <f>G23+H23</f>
        <v>0</v>
      </c>
      <c r="G23" s="560">
        <v>0</v>
      </c>
      <c r="H23" s="561">
        <v>0</v>
      </c>
      <c r="I23" s="82">
        <f>J23+K23</f>
        <v>177600.54</v>
      </c>
      <c r="J23" s="82">
        <f t="shared" si="4"/>
        <v>169071.13</v>
      </c>
      <c r="K23" s="82">
        <f t="shared" si="4"/>
        <v>8529.41</v>
      </c>
    </row>
    <row r="24" spans="1:11" ht="26.25" customHeight="1" x14ac:dyDescent="0.15">
      <c r="A24" s="562"/>
      <c r="B24" s="563" t="s">
        <v>133</v>
      </c>
      <c r="C24" s="82">
        <f>D24+E24</f>
        <v>281222.69</v>
      </c>
      <c r="D24" s="82">
        <v>109322.15</v>
      </c>
      <c r="E24" s="82">
        <v>171900.54</v>
      </c>
      <c r="F24" s="82">
        <f>G24+H24</f>
        <v>0</v>
      </c>
      <c r="G24" s="564">
        <v>0</v>
      </c>
      <c r="H24" s="565">
        <v>0</v>
      </c>
      <c r="I24" s="82">
        <f>J24+K24</f>
        <v>281222.69</v>
      </c>
      <c r="J24" s="82">
        <f t="shared" si="4"/>
        <v>109322.15</v>
      </c>
      <c r="K24" s="82">
        <f t="shared" si="4"/>
        <v>171900.54</v>
      </c>
    </row>
    <row r="25" spans="1:11" ht="26.25" customHeight="1" x14ac:dyDescent="0.15">
      <c r="A25" s="566"/>
      <c r="B25" s="567" t="s">
        <v>134</v>
      </c>
      <c r="C25" s="82">
        <f>D25</f>
        <v>7873.99</v>
      </c>
      <c r="D25" s="82">
        <v>7873.99</v>
      </c>
      <c r="E25" s="82">
        <v>0</v>
      </c>
      <c r="F25" s="82">
        <f>G25</f>
        <v>0</v>
      </c>
      <c r="G25" s="568">
        <v>0</v>
      </c>
      <c r="H25" s="569">
        <v>0</v>
      </c>
      <c r="I25" s="82">
        <f>J25</f>
        <v>7873.99</v>
      </c>
      <c r="J25" s="82">
        <f t="shared" si="4"/>
        <v>7873.99</v>
      </c>
      <c r="K25" s="82">
        <f t="shared" si="4"/>
        <v>0</v>
      </c>
    </row>
    <row r="26" spans="1:11" ht="26.25" customHeight="1" x14ac:dyDescent="0.15">
      <c r="A26" s="570"/>
      <c r="B26" s="571" t="s">
        <v>135</v>
      </c>
      <c r="C26" s="82">
        <f>D26</f>
        <v>16648.810000000001</v>
      </c>
      <c r="D26" s="82">
        <v>16648.810000000001</v>
      </c>
      <c r="E26" s="572" t="s">
        <v>62</v>
      </c>
      <c r="F26" s="82">
        <f>G26</f>
        <v>0</v>
      </c>
      <c r="G26" s="573">
        <v>0</v>
      </c>
      <c r="H26" s="574" t="s">
        <v>62</v>
      </c>
      <c r="I26" s="82">
        <f>J26</f>
        <v>16648.810000000001</v>
      </c>
      <c r="J26" s="82">
        <f>D26+G26</f>
        <v>16648.810000000001</v>
      </c>
      <c r="K26" s="575" t="s">
        <v>62</v>
      </c>
    </row>
    <row r="27" spans="1:11" ht="26.25" customHeight="1" x14ac:dyDescent="0.15">
      <c r="A27" s="576"/>
      <c r="B27" s="577" t="s">
        <v>105</v>
      </c>
      <c r="C27" s="82">
        <f>E27</f>
        <v>0</v>
      </c>
      <c r="D27" s="578" t="s">
        <v>62</v>
      </c>
      <c r="E27" s="82">
        <v>0</v>
      </c>
      <c r="F27" s="82">
        <f>H27</f>
        <v>0</v>
      </c>
      <c r="G27" s="579" t="s">
        <v>62</v>
      </c>
      <c r="H27" s="580">
        <v>0</v>
      </c>
      <c r="I27" s="82">
        <f>K27</f>
        <v>0</v>
      </c>
      <c r="J27" s="581" t="s">
        <v>62</v>
      </c>
      <c r="K27" s="82">
        <f>E27+H27</f>
        <v>0</v>
      </c>
    </row>
    <row r="28" spans="1:11" ht="26.25" customHeight="1" x14ac:dyDescent="0.15">
      <c r="A28" s="582"/>
      <c r="B28" s="583" t="s">
        <v>107</v>
      </c>
      <c r="C28" s="82">
        <f t="shared" ref="C28:C35" si="5">D28+E28</f>
        <v>33395.61</v>
      </c>
      <c r="D28" s="82">
        <v>33395.61</v>
      </c>
      <c r="E28" s="82">
        <v>0</v>
      </c>
      <c r="F28" s="82">
        <f t="shared" ref="F28:F35" si="6">G28+H28</f>
        <v>13709.65</v>
      </c>
      <c r="G28" s="584">
        <v>13709.65</v>
      </c>
      <c r="H28" s="585">
        <v>0</v>
      </c>
      <c r="I28" s="82">
        <f t="shared" ref="I28:I35" si="7">J28+K28</f>
        <v>47105.26</v>
      </c>
      <c r="J28" s="82">
        <f>D28+G28</f>
        <v>47105.26</v>
      </c>
      <c r="K28" s="82">
        <f>E28+H28</f>
        <v>0</v>
      </c>
    </row>
    <row r="29" spans="1:11" ht="26.25" customHeight="1" x14ac:dyDescent="0.15">
      <c r="A29" s="586"/>
      <c r="B29" s="587" t="s">
        <v>112</v>
      </c>
      <c r="C29" s="82">
        <f t="shared" si="5"/>
        <v>516741.63</v>
      </c>
      <c r="D29" s="82">
        <v>336311.68</v>
      </c>
      <c r="E29" s="82">
        <v>180429.95</v>
      </c>
      <c r="F29" s="82">
        <f t="shared" si="6"/>
        <v>13709.65</v>
      </c>
      <c r="G29" s="82">
        <f>G22+G28</f>
        <v>13709.65</v>
      </c>
      <c r="H29" s="82">
        <f>H22+H27+H28</f>
        <v>0</v>
      </c>
      <c r="I29" s="82">
        <f t="shared" si="7"/>
        <v>530451.28</v>
      </c>
      <c r="J29" s="82">
        <f>D29+G29</f>
        <v>350021.33</v>
      </c>
      <c r="K29" s="82">
        <f>E29+H29</f>
        <v>180429.95</v>
      </c>
    </row>
    <row r="30" spans="1:11" ht="26.25" customHeight="1" x14ac:dyDescent="0.15">
      <c r="A30" s="588"/>
      <c r="B30" s="589" t="s">
        <v>114</v>
      </c>
      <c r="C30" s="82">
        <f t="shared" si="5"/>
        <v>0</v>
      </c>
      <c r="D30" s="82">
        <v>0</v>
      </c>
      <c r="E30" s="82">
        <v>0</v>
      </c>
      <c r="F30" s="82">
        <f t="shared" si="6"/>
        <v>0</v>
      </c>
      <c r="G30" s="590">
        <v>0</v>
      </c>
      <c r="H30" s="591">
        <v>0</v>
      </c>
      <c r="I30" s="82">
        <f t="shared" si="7"/>
        <v>0</v>
      </c>
      <c r="J30" s="82">
        <f>D30+G30</f>
        <v>0</v>
      </c>
      <c r="K30" s="82">
        <f>E30+H30</f>
        <v>0</v>
      </c>
    </row>
    <row r="31" spans="1:11" ht="26.25" customHeight="1" x14ac:dyDescent="0.15">
      <c r="A31" s="592"/>
      <c r="B31" s="593" t="s">
        <v>116</v>
      </c>
      <c r="C31" s="82">
        <f t="shared" si="5"/>
        <v>0</v>
      </c>
      <c r="D31" s="82">
        <v>0</v>
      </c>
      <c r="E31" s="82">
        <v>0</v>
      </c>
      <c r="F31" s="82">
        <f t="shared" si="6"/>
        <v>0</v>
      </c>
      <c r="G31" s="594">
        <v>0</v>
      </c>
      <c r="H31" s="595">
        <v>0</v>
      </c>
      <c r="I31" s="82">
        <f t="shared" si="7"/>
        <v>0</v>
      </c>
      <c r="J31" s="82">
        <f>D31+G31</f>
        <v>0</v>
      </c>
      <c r="K31" s="82">
        <f>E31+H31</f>
        <v>0</v>
      </c>
    </row>
    <row r="32" spans="1:11" ht="26.25" customHeight="1" x14ac:dyDescent="0.15">
      <c r="A32" s="596"/>
      <c r="B32" s="597" t="s">
        <v>118</v>
      </c>
      <c r="C32" s="82">
        <f t="shared" si="5"/>
        <v>516741.63</v>
      </c>
      <c r="D32" s="82">
        <v>336311.68</v>
      </c>
      <c r="E32" s="82">
        <v>180429.95</v>
      </c>
      <c r="F32" s="82">
        <f t="shared" si="6"/>
        <v>13709.65</v>
      </c>
      <c r="G32" s="82">
        <f>G29+G30+G31</f>
        <v>13709.65</v>
      </c>
      <c r="H32" s="82">
        <f>H29+H30+H31</f>
        <v>0</v>
      </c>
      <c r="I32" s="82">
        <f t="shared" si="7"/>
        <v>530451.28</v>
      </c>
      <c r="J32" s="82">
        <f>SUM(J29:J31)</f>
        <v>350021.33</v>
      </c>
      <c r="K32" s="82">
        <f>SUM(K29:K31)</f>
        <v>180429.95</v>
      </c>
    </row>
    <row r="33" spans="1:11" ht="26.25" customHeight="1" x14ac:dyDescent="0.15">
      <c r="A33" s="598"/>
      <c r="B33" s="599" t="s">
        <v>119</v>
      </c>
      <c r="C33" s="82">
        <f>D33+E33</f>
        <v>52740.34</v>
      </c>
      <c r="D33" s="82">
        <v>44296.04</v>
      </c>
      <c r="E33" s="82">
        <v>8444.2999999999993</v>
      </c>
      <c r="F33" s="82">
        <f t="shared" si="6"/>
        <v>219575.98</v>
      </c>
      <c r="G33" s="82">
        <f>G17-G32</f>
        <v>219575.98</v>
      </c>
      <c r="H33" s="82">
        <f>H17-H32</f>
        <v>0</v>
      </c>
      <c r="I33" s="82">
        <f t="shared" si="7"/>
        <v>272316.32</v>
      </c>
      <c r="J33" s="82">
        <f>D33+G33</f>
        <v>263872.02</v>
      </c>
      <c r="K33" s="82">
        <f>E33+H33</f>
        <v>8444.2999999999993</v>
      </c>
    </row>
    <row r="34" spans="1:11" ht="26.25" customHeight="1" x14ac:dyDescent="0.15">
      <c r="A34" s="600"/>
      <c r="B34" s="601" t="s">
        <v>121</v>
      </c>
      <c r="C34" s="82">
        <f t="shared" si="5"/>
        <v>456957.97</v>
      </c>
      <c r="D34" s="82">
        <f>D18+D33</f>
        <v>434759.06</v>
      </c>
      <c r="E34" s="82">
        <f>E18+E33</f>
        <v>22198.91</v>
      </c>
      <c r="F34" s="82">
        <f t="shared" si="6"/>
        <v>219575.98</v>
      </c>
      <c r="G34" s="82">
        <f>G18+G33</f>
        <v>219575.98</v>
      </c>
      <c r="H34" s="82">
        <f>H18+H33</f>
        <v>0</v>
      </c>
      <c r="I34" s="82">
        <f t="shared" si="7"/>
        <v>676533.95000000007</v>
      </c>
      <c r="J34" s="82">
        <f>D34+G34</f>
        <v>654335.04</v>
      </c>
      <c r="K34" s="82">
        <f>E34+H34</f>
        <v>22198.91</v>
      </c>
    </row>
    <row r="35" spans="1:11" ht="26.25" customHeight="1" x14ac:dyDescent="0.15">
      <c r="A35" s="602"/>
      <c r="B35" s="603" t="s">
        <v>100</v>
      </c>
      <c r="C35" s="82">
        <f t="shared" si="5"/>
        <v>973699.6</v>
      </c>
      <c r="D35" s="82">
        <f>D32+D34</f>
        <v>771070.74</v>
      </c>
      <c r="E35" s="82">
        <f>E32+E34</f>
        <v>202628.86000000002</v>
      </c>
      <c r="F35" s="82">
        <f t="shared" si="6"/>
        <v>233285.63</v>
      </c>
      <c r="G35" s="82">
        <f>G32+G34</f>
        <v>233285.63</v>
      </c>
      <c r="H35" s="82">
        <f>H32+H34</f>
        <v>0</v>
      </c>
      <c r="I35" s="82">
        <f t="shared" si="7"/>
        <v>1206985.2300000002</v>
      </c>
      <c r="J35" s="82">
        <f>J32+J34</f>
        <v>1004356.3700000001</v>
      </c>
      <c r="K35" s="82">
        <f>K32+K34</f>
        <v>202628.86000000002</v>
      </c>
    </row>
    <row r="36" spans="1:11" ht="29.25" customHeight="1" x14ac:dyDescent="0.15">
      <c r="A36" s="604"/>
      <c r="B36" s="605"/>
      <c r="C36" s="606"/>
      <c r="D36" s="607"/>
      <c r="E36" s="608"/>
      <c r="F36" s="609"/>
      <c r="G36" s="610"/>
      <c r="H36" s="611"/>
      <c r="I36" s="612"/>
      <c r="J36" s="613"/>
      <c r="K36" s="614" t="s">
        <v>136</v>
      </c>
    </row>
  </sheetData>
  <mergeCells count="9">
    <mergeCell ref="B20:B21"/>
    <mergeCell ref="C20:E20"/>
    <mergeCell ref="F20:H20"/>
    <mergeCell ref="I20:K20"/>
    <mergeCell ref="B1:K1"/>
    <mergeCell ref="B4:B5"/>
    <mergeCell ref="C4:E4"/>
    <mergeCell ref="F4:H4"/>
    <mergeCell ref="I4:K4"/>
  </mergeCells>
  <phoneticPr fontId="13" type="noConversion"/>
  <printOptions horizontalCentered="1"/>
  <pageMargins left="0.39370078740157499" right="0.39370078740157499" top="0.39370078740157499" bottom="0.39370078740157499" header="0.51180999999999999" footer="0.51180999999999999"/>
  <pageSetup paperSize="9" scale="55" pageOrder="overThenDown" orientation="landscape" errors="blank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view="pageBreakPreview" zoomScale="80" zoomScaleNormal="100" zoomScaleSheetLayoutView="80" zoomScalePageLayoutView="60" workbookViewId="0">
      <pane activePane="bottomRight" state="frozen"/>
      <selection sqref="A1:XFD1"/>
    </sheetView>
  </sheetViews>
  <sheetFormatPr defaultColWidth="8" defaultRowHeight="13.5" x14ac:dyDescent="0.15"/>
  <cols>
    <col min="1" max="1" width="42.5" style="1"/>
    <col min="2" max="2" width="20.25" style="1"/>
    <col min="3" max="4" width="18.625" style="1"/>
    <col min="5" max="5" width="31.125" style="1"/>
    <col min="6" max="8" width="18.625" style="1"/>
  </cols>
  <sheetData>
    <row r="1" spans="1:8" s="1122" customFormat="1" ht="36" customHeight="1" x14ac:dyDescent="0.15">
      <c r="A1" s="1153" t="s">
        <v>137</v>
      </c>
      <c r="B1" s="1154"/>
      <c r="C1" s="1154"/>
      <c r="D1" s="1154"/>
      <c r="E1" s="1154"/>
      <c r="F1" s="1154"/>
      <c r="G1" s="1154"/>
      <c r="H1" s="1154"/>
    </row>
    <row r="2" spans="1:8" ht="25.5" customHeight="1" x14ac:dyDescent="0.15">
      <c r="A2" s="615"/>
      <c r="B2" s="616"/>
      <c r="C2" s="617"/>
      <c r="D2" s="618"/>
      <c r="E2" s="619"/>
      <c r="F2" s="620"/>
      <c r="G2" s="621"/>
      <c r="H2" s="622" t="s">
        <v>5</v>
      </c>
    </row>
    <row r="3" spans="1:8" ht="25.5" customHeight="1" x14ac:dyDescent="0.15">
      <c r="A3" s="623" t="s">
        <v>13</v>
      </c>
      <c r="B3" s="624"/>
      <c r="C3" s="625"/>
      <c r="D3" s="626"/>
      <c r="E3" s="627"/>
      <c r="F3" s="628"/>
      <c r="G3" s="629"/>
      <c r="H3" s="630" t="s">
        <v>14</v>
      </c>
    </row>
    <row r="4" spans="1:8" ht="27.75" customHeight="1" x14ac:dyDescent="0.15">
      <c r="A4" s="1155" t="s">
        <v>138</v>
      </c>
      <c r="B4" s="1155" t="s">
        <v>25</v>
      </c>
      <c r="C4" s="1155" t="s">
        <v>26</v>
      </c>
      <c r="D4" s="1155" t="s">
        <v>27</v>
      </c>
      <c r="E4" s="631" t="s">
        <v>138</v>
      </c>
      <c r="F4" s="632" t="s">
        <v>25</v>
      </c>
      <c r="G4" s="633" t="s">
        <v>26</v>
      </c>
      <c r="H4" s="634" t="s">
        <v>27</v>
      </c>
    </row>
    <row r="5" spans="1:8" ht="27.75" customHeight="1" x14ac:dyDescent="0.15">
      <c r="A5" s="635" t="s">
        <v>127</v>
      </c>
      <c r="B5" s="286">
        <v>92849.1</v>
      </c>
      <c r="C5" s="636">
        <v>0</v>
      </c>
      <c r="D5" s="286">
        <f t="shared" ref="D5:D16" si="0">B5+C5</f>
        <v>92849.1</v>
      </c>
      <c r="E5" s="637" t="s">
        <v>131</v>
      </c>
      <c r="F5" s="286">
        <v>211947.74</v>
      </c>
      <c r="G5" s="638">
        <v>0</v>
      </c>
      <c r="H5" s="286">
        <f>F5+G5</f>
        <v>211947.74</v>
      </c>
    </row>
    <row r="6" spans="1:8" ht="27.75" customHeight="1" x14ac:dyDescent="0.15">
      <c r="A6" s="639" t="s">
        <v>139</v>
      </c>
      <c r="B6" s="286">
        <v>0</v>
      </c>
      <c r="C6" s="640">
        <v>0</v>
      </c>
      <c r="D6" s="286">
        <f t="shared" si="0"/>
        <v>0</v>
      </c>
      <c r="E6" s="641" t="s">
        <v>140</v>
      </c>
      <c r="F6" s="286">
        <v>163975.19</v>
      </c>
      <c r="G6" s="642">
        <v>0</v>
      </c>
      <c r="H6" s="286">
        <f>F6+G6</f>
        <v>163975.19</v>
      </c>
    </row>
    <row r="7" spans="1:8" ht="27.75" customHeight="1" x14ac:dyDescent="0.15">
      <c r="A7" s="643" t="s">
        <v>141</v>
      </c>
      <c r="B7" s="286">
        <v>0</v>
      </c>
      <c r="C7" s="644">
        <v>0</v>
      </c>
      <c r="D7" s="286">
        <f t="shared" si="0"/>
        <v>0</v>
      </c>
      <c r="E7" s="645" t="s">
        <v>142</v>
      </c>
      <c r="F7" s="286">
        <v>47972.55</v>
      </c>
      <c r="G7" s="646">
        <v>0</v>
      </c>
      <c r="H7" s="286">
        <f>F7+G7</f>
        <v>47972.55</v>
      </c>
    </row>
    <row r="8" spans="1:8" ht="27.75" customHeight="1" x14ac:dyDescent="0.15">
      <c r="A8" s="647" t="s">
        <v>143</v>
      </c>
      <c r="B8" s="286">
        <v>6401.1</v>
      </c>
      <c r="C8" s="648">
        <v>0</v>
      </c>
      <c r="D8" s="286">
        <f t="shared" si="0"/>
        <v>6401.1</v>
      </c>
      <c r="E8" s="649" t="s">
        <v>144</v>
      </c>
      <c r="F8" s="286">
        <v>13028.33</v>
      </c>
      <c r="G8" s="650">
        <v>0</v>
      </c>
      <c r="H8" s="286">
        <f>F8+G8</f>
        <v>13028.33</v>
      </c>
    </row>
    <row r="9" spans="1:8" ht="27.75" customHeight="1" x14ac:dyDescent="0.15">
      <c r="A9" s="651" t="s">
        <v>51</v>
      </c>
      <c r="B9" s="286">
        <v>157922.34</v>
      </c>
      <c r="C9" s="652">
        <v>0</v>
      </c>
      <c r="D9" s="286">
        <f t="shared" si="0"/>
        <v>157922.34</v>
      </c>
      <c r="E9" s="653" t="s">
        <v>107</v>
      </c>
      <c r="F9" s="286">
        <v>4520.71</v>
      </c>
      <c r="G9" s="654">
        <v>0</v>
      </c>
      <c r="H9" s="286">
        <f>F9+G9</f>
        <v>4520.71</v>
      </c>
    </row>
    <row r="10" spans="1:8" ht="27.75" customHeight="1" x14ac:dyDescent="0.15">
      <c r="A10" s="655" t="s">
        <v>145</v>
      </c>
      <c r="B10" s="286">
        <v>150632.85</v>
      </c>
      <c r="C10" s="656">
        <v>0</v>
      </c>
      <c r="D10" s="286">
        <f t="shared" si="0"/>
        <v>150632.85</v>
      </c>
      <c r="E10" s="657" t="s">
        <v>62</v>
      </c>
      <c r="F10" s="658" t="s">
        <v>62</v>
      </c>
      <c r="G10" s="659" t="s">
        <v>62</v>
      </c>
      <c r="H10" s="660" t="s">
        <v>62</v>
      </c>
    </row>
    <row r="11" spans="1:8" ht="27.75" customHeight="1" x14ac:dyDescent="0.15">
      <c r="A11" s="661" t="s">
        <v>55</v>
      </c>
      <c r="B11" s="286">
        <v>4135.7</v>
      </c>
      <c r="C11" s="662">
        <v>0</v>
      </c>
      <c r="D11" s="286">
        <f t="shared" si="0"/>
        <v>4135.7</v>
      </c>
      <c r="E11" s="663" t="s">
        <v>62</v>
      </c>
      <c r="F11" s="664" t="s">
        <v>62</v>
      </c>
      <c r="G11" s="665" t="s">
        <v>62</v>
      </c>
      <c r="H11" s="666" t="s">
        <v>62</v>
      </c>
    </row>
    <row r="12" spans="1:8" ht="27.75" customHeight="1" x14ac:dyDescent="0.15">
      <c r="A12" s="667" t="s">
        <v>146</v>
      </c>
      <c r="B12" s="286">
        <v>0.91</v>
      </c>
      <c r="C12" s="668">
        <v>0</v>
      </c>
      <c r="D12" s="286">
        <f t="shared" si="0"/>
        <v>0.91</v>
      </c>
      <c r="E12" s="669" t="s">
        <v>62</v>
      </c>
      <c r="F12" s="670" t="s">
        <v>62</v>
      </c>
      <c r="G12" s="671" t="s">
        <v>62</v>
      </c>
      <c r="H12" s="672" t="s">
        <v>62</v>
      </c>
    </row>
    <row r="13" spans="1:8" ht="27.75" customHeight="1" x14ac:dyDescent="0.15">
      <c r="A13" s="673" t="s">
        <v>147</v>
      </c>
      <c r="B13" s="286">
        <v>254908.05</v>
      </c>
      <c r="C13" s="286">
        <f>C5+C9+C11+C12</f>
        <v>0</v>
      </c>
      <c r="D13" s="286">
        <f t="shared" si="0"/>
        <v>254908.05</v>
      </c>
      <c r="E13" s="674" t="s">
        <v>112</v>
      </c>
      <c r="F13" s="286">
        <v>229496.78</v>
      </c>
      <c r="G13" s="286">
        <f>G5+G8+G9</f>
        <v>0</v>
      </c>
      <c r="H13" s="286">
        <f t="shared" ref="H13:H19" si="1">F13+G13</f>
        <v>229496.78</v>
      </c>
    </row>
    <row r="14" spans="1:8" ht="27.75" customHeight="1" x14ac:dyDescent="0.15">
      <c r="A14" s="675" t="s">
        <v>148</v>
      </c>
      <c r="B14" s="286">
        <v>0</v>
      </c>
      <c r="C14" s="676">
        <v>0</v>
      </c>
      <c r="D14" s="286">
        <f t="shared" si="0"/>
        <v>0</v>
      </c>
      <c r="E14" s="677" t="s">
        <v>114</v>
      </c>
      <c r="F14" s="286">
        <v>0</v>
      </c>
      <c r="G14" s="678">
        <v>0</v>
      </c>
      <c r="H14" s="286">
        <f t="shared" si="1"/>
        <v>0</v>
      </c>
    </row>
    <row r="15" spans="1:8" ht="27.75" customHeight="1" x14ac:dyDescent="0.15">
      <c r="A15" s="679" t="s">
        <v>149</v>
      </c>
      <c r="B15" s="286">
        <v>0</v>
      </c>
      <c r="C15" s="680">
        <v>0</v>
      </c>
      <c r="D15" s="286">
        <f t="shared" si="0"/>
        <v>0</v>
      </c>
      <c r="E15" s="681" t="s">
        <v>116</v>
      </c>
      <c r="F15" s="286">
        <v>0</v>
      </c>
      <c r="G15" s="682">
        <v>0</v>
      </c>
      <c r="H15" s="286">
        <f t="shared" si="1"/>
        <v>0</v>
      </c>
    </row>
    <row r="16" spans="1:8" ht="27.75" customHeight="1" x14ac:dyDescent="0.15">
      <c r="A16" s="683" t="s">
        <v>150</v>
      </c>
      <c r="B16" s="286">
        <v>254908.05</v>
      </c>
      <c r="C16" s="286">
        <f>C13+C14+C15</f>
        <v>0</v>
      </c>
      <c r="D16" s="286">
        <f t="shared" si="0"/>
        <v>254908.05</v>
      </c>
      <c r="E16" s="684" t="s">
        <v>118</v>
      </c>
      <c r="F16" s="286">
        <v>229496.78</v>
      </c>
      <c r="G16" s="286">
        <f>G13+G14+G15</f>
        <v>0</v>
      </c>
      <c r="H16" s="286">
        <f t="shared" si="1"/>
        <v>229496.78</v>
      </c>
    </row>
    <row r="17" spans="1:8" ht="27.75" customHeight="1" x14ac:dyDescent="0.15">
      <c r="A17" s="685" t="s">
        <v>62</v>
      </c>
      <c r="B17" s="686" t="s">
        <v>62</v>
      </c>
      <c r="C17" s="687" t="s">
        <v>62</v>
      </c>
      <c r="D17" s="688" t="s">
        <v>62</v>
      </c>
      <c r="E17" s="689" t="s">
        <v>119</v>
      </c>
      <c r="F17" s="286">
        <v>25411.27</v>
      </c>
      <c r="G17" s="286">
        <f>C16-G16</f>
        <v>0</v>
      </c>
      <c r="H17" s="286">
        <f t="shared" si="1"/>
        <v>25411.27</v>
      </c>
    </row>
    <row r="18" spans="1:8" ht="27.75" customHeight="1" x14ac:dyDescent="0.15">
      <c r="A18" s="690" t="s">
        <v>151</v>
      </c>
      <c r="B18" s="286">
        <v>195792.55</v>
      </c>
      <c r="C18" s="691">
        <v>0</v>
      </c>
      <c r="D18" s="286">
        <f>B18+C18</f>
        <v>195792.55</v>
      </c>
      <c r="E18" s="692" t="s">
        <v>121</v>
      </c>
      <c r="F18" s="286">
        <f>B18+F17</f>
        <v>221203.81999999998</v>
      </c>
      <c r="G18" s="286">
        <f>C18+G17</f>
        <v>0</v>
      </c>
      <c r="H18" s="286">
        <f t="shared" si="1"/>
        <v>221203.81999999998</v>
      </c>
    </row>
    <row r="19" spans="1:8" ht="27.75" customHeight="1" x14ac:dyDescent="0.15">
      <c r="A19" s="693" t="s">
        <v>152</v>
      </c>
      <c r="B19" s="286">
        <f>B16+B18</f>
        <v>450700.6</v>
      </c>
      <c r="C19" s="286">
        <f>C16+C18</f>
        <v>0</v>
      </c>
      <c r="D19" s="286">
        <f>D16+D18</f>
        <v>450700.6</v>
      </c>
      <c r="E19" s="694" t="s">
        <v>153</v>
      </c>
      <c r="F19" s="286">
        <f>F16+F18</f>
        <v>450700.6</v>
      </c>
      <c r="G19" s="286">
        <f>G16+G18</f>
        <v>0</v>
      </c>
      <c r="H19" s="286">
        <f t="shared" si="1"/>
        <v>450700.6</v>
      </c>
    </row>
    <row r="20" spans="1:8" ht="27.75" customHeight="1" x14ac:dyDescent="0.15">
      <c r="A20" s="695"/>
      <c r="B20" s="696"/>
      <c r="C20" s="697"/>
      <c r="D20" s="698"/>
      <c r="E20" s="699"/>
      <c r="F20" s="700"/>
      <c r="G20" s="701"/>
      <c r="H20" s="702" t="s">
        <v>154</v>
      </c>
    </row>
  </sheetData>
  <mergeCells count="5">
    <mergeCell ref="A1:H1"/>
    <mergeCell ref="A4"/>
    <mergeCell ref="B4"/>
    <mergeCell ref="C4"/>
    <mergeCell ref="D4"/>
  </mergeCells>
  <phoneticPr fontId="13" type="noConversion"/>
  <printOptions horizontalCentered="1"/>
  <pageMargins left="0.39370078740157499" right="0.39370078740157499" top="0.39370078740157499" bottom="0.39370078740157499" header="0.51180999999999999" footer="0.51180999999999999"/>
  <pageSetup paperSize="9" scale="75" pageOrder="overThenDown" orientation="landscape" errors="blank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showGridLines="0" view="pageBreakPreview" zoomScale="80" zoomScaleNormal="100" zoomScaleSheetLayoutView="80" zoomScalePageLayoutView="60" workbookViewId="0">
      <pane activePane="bottomRight" state="frozen"/>
      <selection activeCell="E16" sqref="E16"/>
    </sheetView>
  </sheetViews>
  <sheetFormatPr defaultColWidth="8" defaultRowHeight="13.5" x14ac:dyDescent="0.15"/>
  <cols>
    <col min="1" max="1" width="0" style="1" hidden="1"/>
    <col min="2" max="2" width="30.75" style="1"/>
    <col min="3" max="3" width="25.375" style="1"/>
    <col min="4" max="4" width="17.875" style="1"/>
    <col min="5" max="5" width="26" style="1"/>
    <col min="6" max="6" width="28.375" style="1"/>
    <col min="7" max="7" width="26" style="1"/>
    <col min="8" max="8" width="19.125" style="1"/>
    <col min="9" max="9" width="24.25" style="1"/>
  </cols>
  <sheetData>
    <row r="1" spans="1:9" s="1122" customFormat="1" ht="33" customHeight="1" x14ac:dyDescent="0.15">
      <c r="A1" s="1124"/>
      <c r="B1" s="1142" t="s">
        <v>155</v>
      </c>
      <c r="C1" s="1156"/>
      <c r="D1" s="1156"/>
      <c r="E1" s="1156"/>
      <c r="F1" s="1156"/>
      <c r="G1" s="1156"/>
      <c r="H1" s="1156"/>
      <c r="I1" s="1156"/>
    </row>
    <row r="2" spans="1:9" ht="16.5" customHeight="1" x14ac:dyDescent="0.15">
      <c r="A2" s="703"/>
      <c r="B2" s="704"/>
      <c r="C2" s="705"/>
      <c r="D2" s="706"/>
      <c r="E2" s="707"/>
      <c r="F2" s="708"/>
      <c r="G2" s="709"/>
      <c r="H2" s="710"/>
      <c r="I2" s="711" t="s">
        <v>6</v>
      </c>
    </row>
    <row r="3" spans="1:9" ht="16.5" customHeight="1" x14ac:dyDescent="0.15">
      <c r="A3" s="712"/>
      <c r="B3" s="713" t="s">
        <v>13</v>
      </c>
      <c r="C3" s="714"/>
      <c r="D3" s="715"/>
      <c r="E3" s="716"/>
      <c r="F3" s="717"/>
      <c r="G3" s="718"/>
      <c r="H3" s="719"/>
      <c r="I3" s="720" t="s">
        <v>14</v>
      </c>
    </row>
    <row r="4" spans="1:9" ht="29.25" customHeight="1" x14ac:dyDescent="0.15">
      <c r="A4" s="721"/>
      <c r="B4" s="722" t="s">
        <v>15</v>
      </c>
      <c r="C4" s="723" t="s">
        <v>25</v>
      </c>
      <c r="D4" s="724" t="s">
        <v>26</v>
      </c>
      <c r="E4" s="725" t="s">
        <v>27</v>
      </c>
      <c r="F4" s="726" t="s">
        <v>47</v>
      </c>
      <c r="G4" s="727" t="s">
        <v>25</v>
      </c>
      <c r="H4" s="728" t="s">
        <v>26</v>
      </c>
      <c r="I4" s="729" t="s">
        <v>27</v>
      </c>
    </row>
    <row r="5" spans="1:9" ht="29.25" customHeight="1" x14ac:dyDescent="0.15">
      <c r="A5" s="730"/>
      <c r="B5" s="731" t="s">
        <v>156</v>
      </c>
      <c r="C5" s="1075">
        <v>14389.09</v>
      </c>
      <c r="D5" s="1076">
        <v>-334.32</v>
      </c>
      <c r="E5" s="1075">
        <f t="shared" ref="E5:E11" si="0">C5+D5</f>
        <v>14054.77</v>
      </c>
      <c r="F5" s="732" t="s">
        <v>157</v>
      </c>
      <c r="G5" s="1075">
        <v>36200.92</v>
      </c>
      <c r="H5" s="1076">
        <v>1867.92</v>
      </c>
      <c r="I5" s="1075">
        <f t="shared" ref="I5:I10" si="1">G5+H5</f>
        <v>38068.839999999997</v>
      </c>
    </row>
    <row r="6" spans="1:9" ht="40.5" customHeight="1" x14ac:dyDescent="0.15">
      <c r="A6" s="733"/>
      <c r="B6" s="734" t="s">
        <v>158</v>
      </c>
      <c r="C6" s="1075">
        <v>0</v>
      </c>
      <c r="D6" s="1076">
        <v>0</v>
      </c>
      <c r="E6" s="1075">
        <f t="shared" si="0"/>
        <v>0</v>
      </c>
      <c r="F6" s="735" t="s">
        <v>159</v>
      </c>
      <c r="G6" s="1075">
        <v>937.75</v>
      </c>
      <c r="H6" s="1076">
        <v>-478.18</v>
      </c>
      <c r="I6" s="1075">
        <f t="shared" si="1"/>
        <v>459.57</v>
      </c>
    </row>
    <row r="7" spans="1:9" ht="40.5" customHeight="1" x14ac:dyDescent="0.15">
      <c r="A7" s="736"/>
      <c r="B7" s="737" t="s">
        <v>160</v>
      </c>
      <c r="C7" s="1075">
        <v>615.87</v>
      </c>
      <c r="D7" s="1076">
        <v>0</v>
      </c>
      <c r="E7" s="1075">
        <f t="shared" si="0"/>
        <v>615.87</v>
      </c>
      <c r="F7" s="738" t="s">
        <v>161</v>
      </c>
      <c r="G7" s="1075">
        <v>206.82</v>
      </c>
      <c r="H7" s="1076">
        <v>0</v>
      </c>
      <c r="I7" s="1075">
        <f t="shared" si="1"/>
        <v>206.82</v>
      </c>
    </row>
    <row r="8" spans="1:9" ht="40.5" customHeight="1" x14ac:dyDescent="0.15">
      <c r="A8" s="739"/>
      <c r="B8" s="740" t="s">
        <v>51</v>
      </c>
      <c r="C8" s="1075">
        <v>0</v>
      </c>
      <c r="D8" s="1076">
        <v>0</v>
      </c>
      <c r="E8" s="1075">
        <f t="shared" si="0"/>
        <v>0</v>
      </c>
      <c r="F8" s="741" t="s">
        <v>162</v>
      </c>
      <c r="G8" s="1075">
        <v>10.36</v>
      </c>
      <c r="H8" s="1076">
        <v>0</v>
      </c>
      <c r="I8" s="1075">
        <f t="shared" si="1"/>
        <v>10.36</v>
      </c>
    </row>
    <row r="9" spans="1:9" ht="29.25" customHeight="1" x14ac:dyDescent="0.15">
      <c r="A9" s="742"/>
      <c r="B9" s="743" t="s">
        <v>55</v>
      </c>
      <c r="C9" s="1075">
        <v>567.61</v>
      </c>
      <c r="D9" s="1076">
        <v>60.26</v>
      </c>
      <c r="E9" s="1075">
        <f t="shared" si="0"/>
        <v>627.87</v>
      </c>
      <c r="F9" s="744" t="s">
        <v>163</v>
      </c>
      <c r="G9" s="1075">
        <v>200</v>
      </c>
      <c r="H9" s="1076">
        <v>-40</v>
      </c>
      <c r="I9" s="1075">
        <f t="shared" si="1"/>
        <v>160</v>
      </c>
    </row>
    <row r="10" spans="1:9" ht="42.75" customHeight="1" x14ac:dyDescent="0.15">
      <c r="A10" s="745"/>
      <c r="B10" s="746" t="s">
        <v>146</v>
      </c>
      <c r="C10" s="1075">
        <v>24.55</v>
      </c>
      <c r="D10" s="1076">
        <v>53.81</v>
      </c>
      <c r="E10" s="1075">
        <f t="shared" si="0"/>
        <v>78.36</v>
      </c>
      <c r="F10" s="747" t="s">
        <v>164</v>
      </c>
      <c r="G10" s="1075">
        <v>0</v>
      </c>
      <c r="H10" s="1076">
        <v>0</v>
      </c>
      <c r="I10" s="1075">
        <f t="shared" si="1"/>
        <v>0</v>
      </c>
    </row>
    <row r="11" spans="1:9" ht="29.25" customHeight="1" x14ac:dyDescent="0.15">
      <c r="A11" s="748"/>
      <c r="B11" s="749" t="s">
        <v>110</v>
      </c>
      <c r="C11" s="1075">
        <v>24.55</v>
      </c>
      <c r="D11" s="1076">
        <v>12.96</v>
      </c>
      <c r="E11" s="1075">
        <f t="shared" si="0"/>
        <v>37.510000000000005</v>
      </c>
      <c r="F11" s="750" t="s">
        <v>62</v>
      </c>
      <c r="G11" s="1077" t="s">
        <v>62</v>
      </c>
      <c r="H11" s="1077" t="s">
        <v>62</v>
      </c>
      <c r="I11" s="1077" t="s">
        <v>62</v>
      </c>
    </row>
    <row r="12" spans="1:9" ht="29.25" customHeight="1" x14ac:dyDescent="0.15">
      <c r="A12" s="751"/>
      <c r="B12" s="752" t="s">
        <v>147</v>
      </c>
      <c r="C12" s="1075">
        <v>14981.25</v>
      </c>
      <c r="D12" s="1075">
        <f>D5+D8+D9+D10</f>
        <v>-220.25</v>
      </c>
      <c r="E12" s="1075">
        <f>E5+E8+E9+E10</f>
        <v>14761.000000000002</v>
      </c>
      <c r="F12" s="753" t="s">
        <v>165</v>
      </c>
      <c r="G12" s="1078">
        <v>36607.74</v>
      </c>
      <c r="H12" s="1078">
        <f>H5+H7+H9+H10</f>
        <v>1827.92</v>
      </c>
      <c r="I12" s="1078">
        <f>I5+I7+I9+I10</f>
        <v>38435.659999999996</v>
      </c>
    </row>
    <row r="13" spans="1:9" ht="29.25" customHeight="1" x14ac:dyDescent="0.15">
      <c r="A13" s="754"/>
      <c r="B13" s="755" t="s">
        <v>148</v>
      </c>
      <c r="C13" s="1075">
        <v>36607.74</v>
      </c>
      <c r="D13" s="1076">
        <v>1712.53</v>
      </c>
      <c r="E13" s="1075">
        <f>C13+D13</f>
        <v>38320.269999999997</v>
      </c>
      <c r="F13" s="756" t="s">
        <v>166</v>
      </c>
      <c r="G13" s="1075">
        <v>0</v>
      </c>
      <c r="H13" s="1076">
        <v>0</v>
      </c>
      <c r="I13" s="1075">
        <f>G13+H13</f>
        <v>0</v>
      </c>
    </row>
    <row r="14" spans="1:9" ht="29.25" customHeight="1" x14ac:dyDescent="0.15">
      <c r="A14" s="757"/>
      <c r="B14" s="758" t="s">
        <v>149</v>
      </c>
      <c r="C14" s="1075">
        <v>0</v>
      </c>
      <c r="D14" s="1076">
        <v>0</v>
      </c>
      <c r="E14" s="1075">
        <f>C14+D14</f>
        <v>0</v>
      </c>
      <c r="F14" s="759" t="s">
        <v>167</v>
      </c>
      <c r="G14" s="1075">
        <v>24101.26</v>
      </c>
      <c r="H14" s="1076">
        <v>-2024.61</v>
      </c>
      <c r="I14" s="1075">
        <f>G14+H14</f>
        <v>22076.649999999998</v>
      </c>
    </row>
    <row r="15" spans="1:9" ht="29.25" customHeight="1" x14ac:dyDescent="0.15">
      <c r="A15" s="760"/>
      <c r="B15" s="761" t="s">
        <v>150</v>
      </c>
      <c r="C15" s="1075">
        <v>51588.99</v>
      </c>
      <c r="D15" s="1075">
        <f>D12+D13+D14</f>
        <v>1492.28</v>
      </c>
      <c r="E15" s="1075">
        <f>E12+E13+E14</f>
        <v>53081.27</v>
      </c>
      <c r="F15" s="762" t="s">
        <v>168</v>
      </c>
      <c r="G15" s="1075">
        <v>60709</v>
      </c>
      <c r="H15" s="1075">
        <f>H12+H13+H14</f>
        <v>-196.68999999999983</v>
      </c>
      <c r="I15" s="1075">
        <f>I12+I13+I14</f>
        <v>60512.31</v>
      </c>
    </row>
    <row r="16" spans="1:9" ht="29.25" customHeight="1" x14ac:dyDescent="0.15">
      <c r="A16" s="763"/>
      <c r="B16" s="764" t="s">
        <v>62</v>
      </c>
      <c r="C16" s="1077" t="s">
        <v>62</v>
      </c>
      <c r="D16" s="1077" t="s">
        <v>62</v>
      </c>
      <c r="E16" s="1077" t="s">
        <v>62</v>
      </c>
      <c r="F16" s="765" t="s">
        <v>169</v>
      </c>
      <c r="G16" s="1075">
        <v>-9120</v>
      </c>
      <c r="H16" s="1075">
        <f>D15-H15</f>
        <v>1688.9699999999998</v>
      </c>
      <c r="I16" s="1075">
        <f>E15-I15</f>
        <v>-7431.0400000000009</v>
      </c>
    </row>
    <row r="17" spans="1:9" ht="29.25" customHeight="1" x14ac:dyDescent="0.15">
      <c r="A17" s="766"/>
      <c r="B17" s="767" t="s">
        <v>151</v>
      </c>
      <c r="C17" s="1075">
        <v>27334.720000000001</v>
      </c>
      <c r="D17" s="1076">
        <v>0</v>
      </c>
      <c r="E17" s="1075">
        <f>C17+D17</f>
        <v>27334.720000000001</v>
      </c>
      <c r="F17" s="768" t="s">
        <v>170</v>
      </c>
      <c r="G17" s="1075">
        <f>C17+G16</f>
        <v>18214.72</v>
      </c>
      <c r="H17" s="1075">
        <f>D17+H16</f>
        <v>1688.9699999999998</v>
      </c>
      <c r="I17" s="1075">
        <f>E17+I16</f>
        <v>19903.68</v>
      </c>
    </row>
    <row r="18" spans="1:9" ht="29.25" customHeight="1" x14ac:dyDescent="0.15">
      <c r="A18" s="769"/>
      <c r="B18" s="770" t="s">
        <v>79</v>
      </c>
      <c r="C18" s="1075">
        <f>C15+C17</f>
        <v>78923.709999999992</v>
      </c>
      <c r="D18" s="1075">
        <f>D15+D17</f>
        <v>1492.28</v>
      </c>
      <c r="E18" s="1075">
        <f>E15+E17</f>
        <v>80415.989999999991</v>
      </c>
      <c r="F18" s="771" t="s">
        <v>79</v>
      </c>
      <c r="G18" s="1075">
        <f>G15+G17</f>
        <v>78923.72</v>
      </c>
      <c r="H18" s="1075">
        <f>H15+H17</f>
        <v>1492.28</v>
      </c>
      <c r="I18" s="1075">
        <f>I15+I17</f>
        <v>80415.989999999991</v>
      </c>
    </row>
    <row r="19" spans="1:9" ht="30.75" customHeight="1" x14ac:dyDescent="0.15">
      <c r="A19" s="772"/>
      <c r="B19" s="773"/>
      <c r="C19" s="774"/>
      <c r="D19" s="775"/>
      <c r="E19" s="776"/>
      <c r="F19" s="777"/>
      <c r="G19" s="778"/>
      <c r="H19" s="779"/>
      <c r="I19" s="780" t="s">
        <v>171</v>
      </c>
    </row>
  </sheetData>
  <mergeCells count="1">
    <mergeCell ref="B1:I1"/>
  </mergeCells>
  <phoneticPr fontId="13" type="noConversion"/>
  <pageMargins left="1.1811023622047201" right="1.1811023622047201" top="1.1811023622047201" bottom="1.1811023622047201" header="0.51180999999999999" footer="0.51180999999999999"/>
  <pageSetup paperSize="9" scale="61" pageOrder="overThenDown" orientation="landscape" errors="blank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showGridLines="0" view="pageBreakPreview" zoomScale="80" zoomScaleNormal="100" zoomScaleSheetLayoutView="80" zoomScalePageLayoutView="60" workbookViewId="0">
      <pane activePane="bottomRight" state="frozen"/>
      <selection activeCell="G20" sqref="G20"/>
    </sheetView>
  </sheetViews>
  <sheetFormatPr defaultColWidth="8" defaultRowHeight="13.5" x14ac:dyDescent="0.15"/>
  <cols>
    <col min="1" max="1" width="0" style="1" hidden="1"/>
    <col min="2" max="2" width="27.25" style="1"/>
    <col min="3" max="5" width="22.75" style="1"/>
    <col min="6" max="6" width="37.875" style="1"/>
    <col min="7" max="9" width="22.75" style="1"/>
  </cols>
  <sheetData>
    <row r="1" spans="1:9" s="1122" customFormat="1" ht="40.5" customHeight="1" x14ac:dyDescent="0.15">
      <c r="A1" s="1123"/>
      <c r="B1" s="1157" t="s">
        <v>172</v>
      </c>
      <c r="C1" s="1158"/>
      <c r="D1" s="1143"/>
      <c r="E1" s="1158"/>
      <c r="F1" s="1158"/>
      <c r="G1" s="1158"/>
      <c r="H1" s="1143"/>
      <c r="I1" s="1158"/>
    </row>
    <row r="2" spans="1:9" ht="15" customHeight="1" x14ac:dyDescent="0.15">
      <c r="A2" s="781"/>
      <c r="B2" s="782"/>
      <c r="C2" s="783"/>
      <c r="D2" s="784"/>
      <c r="E2" s="785"/>
      <c r="F2" s="786"/>
      <c r="G2" s="787"/>
      <c r="H2" s="788"/>
      <c r="I2" s="789" t="s">
        <v>7</v>
      </c>
    </row>
    <row r="3" spans="1:9" ht="15" customHeight="1" x14ac:dyDescent="0.15">
      <c r="A3" s="790"/>
      <c r="B3" s="791" t="s">
        <v>13</v>
      </c>
      <c r="C3" s="792"/>
      <c r="D3" s="793"/>
      <c r="E3" s="794"/>
      <c r="F3" s="795"/>
      <c r="G3" s="796"/>
      <c r="H3" s="797"/>
      <c r="I3" s="798" t="s">
        <v>14</v>
      </c>
    </row>
    <row r="4" spans="1:9" ht="26.25" customHeight="1" x14ac:dyDescent="0.15">
      <c r="A4" s="799"/>
      <c r="B4" s="800" t="s">
        <v>15</v>
      </c>
      <c r="C4" s="801" t="s">
        <v>25</v>
      </c>
      <c r="D4" s="802" t="s">
        <v>26</v>
      </c>
      <c r="E4" s="803" t="s">
        <v>27</v>
      </c>
      <c r="F4" s="804" t="s">
        <v>173</v>
      </c>
      <c r="G4" s="805" t="s">
        <v>25</v>
      </c>
      <c r="H4" s="806" t="s">
        <v>26</v>
      </c>
      <c r="I4" s="807" t="s">
        <v>27</v>
      </c>
    </row>
    <row r="5" spans="1:9" ht="26.25" customHeight="1" x14ac:dyDescent="0.15">
      <c r="A5" s="808"/>
      <c r="B5" s="809" t="s">
        <v>174</v>
      </c>
      <c r="C5" s="514">
        <v>19306.13</v>
      </c>
      <c r="D5" s="810">
        <v>436.04</v>
      </c>
      <c r="E5" s="514">
        <f t="shared" ref="E5:E10" si="0">C5+D5</f>
        <v>19742.170000000002</v>
      </c>
      <c r="F5" s="811" t="s">
        <v>175</v>
      </c>
      <c r="G5" s="514">
        <v>15913.26</v>
      </c>
      <c r="H5" s="812">
        <v>3375.33</v>
      </c>
      <c r="I5" s="514">
        <f t="shared" ref="I5:I13" si="1">G5+H5</f>
        <v>19288.59</v>
      </c>
    </row>
    <row r="6" spans="1:9" ht="26.25" customHeight="1" x14ac:dyDescent="0.15">
      <c r="A6" s="813"/>
      <c r="B6" s="814" t="s">
        <v>51</v>
      </c>
      <c r="C6" s="514">
        <v>0</v>
      </c>
      <c r="D6" s="815">
        <v>0</v>
      </c>
      <c r="E6" s="514">
        <f t="shared" si="0"/>
        <v>0</v>
      </c>
      <c r="F6" s="816" t="s">
        <v>176</v>
      </c>
      <c r="G6" s="514">
        <v>3004.52</v>
      </c>
      <c r="H6" s="817">
        <v>2235.17</v>
      </c>
      <c r="I6" s="514">
        <f t="shared" si="1"/>
        <v>5239.6900000000005</v>
      </c>
    </row>
    <row r="7" spans="1:9" ht="26.25" customHeight="1" x14ac:dyDescent="0.15">
      <c r="A7" s="818"/>
      <c r="B7" s="819" t="s">
        <v>55</v>
      </c>
      <c r="C7" s="514">
        <v>3834.75</v>
      </c>
      <c r="D7" s="820">
        <v>205.89</v>
      </c>
      <c r="E7" s="514">
        <f t="shared" si="0"/>
        <v>4040.64</v>
      </c>
      <c r="F7" s="821" t="s">
        <v>56</v>
      </c>
      <c r="G7" s="514">
        <v>166.56</v>
      </c>
      <c r="H7" s="822">
        <v>41.97</v>
      </c>
      <c r="I7" s="514">
        <f t="shared" si="1"/>
        <v>208.53</v>
      </c>
    </row>
    <row r="8" spans="1:9" ht="26.25" customHeight="1" x14ac:dyDescent="0.15">
      <c r="A8" s="823"/>
      <c r="B8" s="824" t="s">
        <v>108</v>
      </c>
      <c r="C8" s="514">
        <v>1.8</v>
      </c>
      <c r="D8" s="825">
        <v>3</v>
      </c>
      <c r="E8" s="514">
        <f t="shared" si="0"/>
        <v>4.8</v>
      </c>
      <c r="F8" s="826" t="s">
        <v>177</v>
      </c>
      <c r="G8" s="514">
        <v>0.18</v>
      </c>
      <c r="H8" s="827">
        <v>-0.18</v>
      </c>
      <c r="I8" s="514">
        <f t="shared" si="1"/>
        <v>0</v>
      </c>
    </row>
    <row r="9" spans="1:9" ht="26.25" customHeight="1" x14ac:dyDescent="0.15">
      <c r="A9" s="828"/>
      <c r="B9" s="829" t="s">
        <v>109</v>
      </c>
      <c r="C9" s="514">
        <v>57.24</v>
      </c>
      <c r="D9" s="830">
        <v>19</v>
      </c>
      <c r="E9" s="514">
        <f t="shared" si="0"/>
        <v>76.240000000000009</v>
      </c>
      <c r="F9" s="831" t="s">
        <v>178</v>
      </c>
      <c r="G9" s="514">
        <v>4717.4799999999996</v>
      </c>
      <c r="H9" s="832">
        <v>-1501.05</v>
      </c>
      <c r="I9" s="514">
        <f t="shared" si="1"/>
        <v>3216.4299999999994</v>
      </c>
    </row>
    <row r="10" spans="1:9" ht="26.25" customHeight="1" x14ac:dyDescent="0.15">
      <c r="A10" s="833"/>
      <c r="B10" s="834" t="s">
        <v>110</v>
      </c>
      <c r="C10" s="514">
        <v>57.24</v>
      </c>
      <c r="D10" s="835">
        <v>19</v>
      </c>
      <c r="E10" s="514">
        <f t="shared" si="0"/>
        <v>76.240000000000009</v>
      </c>
      <c r="F10" s="836" t="s">
        <v>179</v>
      </c>
      <c r="G10" s="514">
        <v>8062.79</v>
      </c>
      <c r="H10" s="837">
        <v>3641.6</v>
      </c>
      <c r="I10" s="514">
        <f t="shared" si="1"/>
        <v>11704.39</v>
      </c>
    </row>
    <row r="11" spans="1:9" ht="26.25" customHeight="1" x14ac:dyDescent="0.15">
      <c r="A11" s="838"/>
      <c r="B11" s="839" t="s">
        <v>62</v>
      </c>
      <c r="C11" s="840" t="s">
        <v>62</v>
      </c>
      <c r="D11" s="841" t="s">
        <v>62</v>
      </c>
      <c r="E11" s="842" t="s">
        <v>62</v>
      </c>
      <c r="F11" s="843" t="s">
        <v>180</v>
      </c>
      <c r="G11" s="514">
        <v>3536.79</v>
      </c>
      <c r="H11" s="844">
        <v>1584.7</v>
      </c>
      <c r="I11" s="514">
        <f t="shared" si="1"/>
        <v>5121.49</v>
      </c>
    </row>
    <row r="12" spans="1:9" ht="26.25" customHeight="1" x14ac:dyDescent="0.15">
      <c r="A12" s="845"/>
      <c r="B12" s="846" t="s">
        <v>62</v>
      </c>
      <c r="C12" s="847" t="s">
        <v>62</v>
      </c>
      <c r="D12" s="848" t="s">
        <v>62</v>
      </c>
      <c r="E12" s="849" t="s">
        <v>62</v>
      </c>
      <c r="F12" s="850" t="s">
        <v>181</v>
      </c>
      <c r="G12" s="514">
        <v>25.84</v>
      </c>
      <c r="H12" s="851">
        <v>-22.4</v>
      </c>
      <c r="I12" s="514">
        <f t="shared" si="1"/>
        <v>3.4400000000000013</v>
      </c>
    </row>
    <row r="13" spans="1:9" ht="26.25" customHeight="1" x14ac:dyDescent="0.15">
      <c r="A13" s="852"/>
      <c r="B13" s="853" t="s">
        <v>62</v>
      </c>
      <c r="C13" s="854" t="s">
        <v>62</v>
      </c>
      <c r="D13" s="855" t="s">
        <v>62</v>
      </c>
      <c r="E13" s="856" t="s">
        <v>62</v>
      </c>
      <c r="F13" s="857" t="s">
        <v>182</v>
      </c>
      <c r="G13" s="514">
        <v>528.66999999999996</v>
      </c>
      <c r="H13" s="858">
        <v>43517.1</v>
      </c>
      <c r="I13" s="514">
        <f t="shared" si="1"/>
        <v>44045.77</v>
      </c>
    </row>
    <row r="14" spans="1:9" ht="26.25" customHeight="1" x14ac:dyDescent="0.15">
      <c r="A14" s="859"/>
      <c r="B14" s="860" t="s">
        <v>111</v>
      </c>
      <c r="C14" s="514">
        <v>23199.919999999998</v>
      </c>
      <c r="D14" s="514">
        <f>D5+D6+D7+D8+D9</f>
        <v>663.93000000000006</v>
      </c>
      <c r="E14" s="514">
        <f>E5+E6+E7+E8+E9</f>
        <v>23863.850000000002</v>
      </c>
      <c r="F14" s="861" t="s">
        <v>183</v>
      </c>
      <c r="G14" s="514">
        <v>35956.089999999997</v>
      </c>
      <c r="H14" s="514">
        <f>SUM(H5:H13)</f>
        <v>52872.24</v>
      </c>
      <c r="I14" s="514">
        <f>SUM(I5:I13)</f>
        <v>88828.329999999987</v>
      </c>
    </row>
    <row r="15" spans="1:9" ht="26.25" customHeight="1" x14ac:dyDescent="0.15">
      <c r="A15" s="862"/>
      <c r="B15" s="863" t="s">
        <v>113</v>
      </c>
      <c r="C15" s="514">
        <v>21773.8</v>
      </c>
      <c r="D15" s="864">
        <v>39887.199999999997</v>
      </c>
      <c r="E15" s="514">
        <f>C15+D15</f>
        <v>61661</v>
      </c>
      <c r="F15" s="865" t="s">
        <v>184</v>
      </c>
      <c r="G15" s="514">
        <v>0</v>
      </c>
      <c r="H15" s="866">
        <v>0</v>
      </c>
      <c r="I15" s="514">
        <f>G15+H15</f>
        <v>0</v>
      </c>
    </row>
    <row r="16" spans="1:9" ht="26.25" customHeight="1" x14ac:dyDescent="0.15">
      <c r="A16" s="867"/>
      <c r="B16" s="868" t="s">
        <v>115</v>
      </c>
      <c r="C16" s="514">
        <v>0</v>
      </c>
      <c r="D16" s="869">
        <v>0</v>
      </c>
      <c r="E16" s="514">
        <f>C16+D16</f>
        <v>0</v>
      </c>
      <c r="F16" s="870" t="s">
        <v>185</v>
      </c>
      <c r="G16" s="514">
        <v>26334.71</v>
      </c>
      <c r="H16" s="871">
        <v>50046.559999999998</v>
      </c>
      <c r="I16" s="514">
        <f>G16+H16</f>
        <v>76381.26999999999</v>
      </c>
    </row>
    <row r="17" spans="1:9" ht="26.25" customHeight="1" x14ac:dyDescent="0.15">
      <c r="A17" s="872"/>
      <c r="B17" s="873" t="s">
        <v>117</v>
      </c>
      <c r="C17" s="514">
        <v>44973.72</v>
      </c>
      <c r="D17" s="514">
        <f>D14+D15+D16</f>
        <v>40551.129999999997</v>
      </c>
      <c r="E17" s="514">
        <f>E14+E15+E16</f>
        <v>85524.85</v>
      </c>
      <c r="F17" s="874" t="s">
        <v>186</v>
      </c>
      <c r="G17" s="514">
        <v>62290.8</v>
      </c>
      <c r="H17" s="514">
        <f>H14+H15+H16</f>
        <v>102918.79999999999</v>
      </c>
      <c r="I17" s="514">
        <f>I14+I15+I16</f>
        <v>165209.59999999998</v>
      </c>
    </row>
    <row r="18" spans="1:9" ht="26.25" customHeight="1" x14ac:dyDescent="0.15">
      <c r="A18" s="875"/>
      <c r="B18" s="876" t="s">
        <v>62</v>
      </c>
      <c r="C18" s="877" t="s">
        <v>62</v>
      </c>
      <c r="D18" s="878" t="s">
        <v>62</v>
      </c>
      <c r="E18" s="879" t="s">
        <v>62</v>
      </c>
      <c r="F18" s="880" t="s">
        <v>187</v>
      </c>
      <c r="G18" s="514">
        <v>-17317.080000000002</v>
      </c>
      <c r="H18" s="514">
        <f>D17-H17</f>
        <v>-62367.669999999991</v>
      </c>
      <c r="I18" s="514">
        <f>E17-I17</f>
        <v>-79684.749999999971</v>
      </c>
    </row>
    <row r="19" spans="1:9" ht="26.25" customHeight="1" x14ac:dyDescent="0.15">
      <c r="A19" s="881"/>
      <c r="B19" s="882" t="s">
        <v>120</v>
      </c>
      <c r="C19" s="514">
        <v>115340.56</v>
      </c>
      <c r="D19" s="883">
        <v>0</v>
      </c>
      <c r="E19" s="514">
        <f>C19+D19</f>
        <v>115340.56</v>
      </c>
      <c r="F19" s="884" t="s">
        <v>188</v>
      </c>
      <c r="G19" s="514">
        <f>C19+G18</f>
        <v>98023.48</v>
      </c>
      <c r="H19" s="514">
        <f>D19+H18</f>
        <v>-62367.669999999991</v>
      </c>
      <c r="I19" s="514">
        <f>E19+I18</f>
        <v>35655.810000000027</v>
      </c>
    </row>
    <row r="20" spans="1:9" ht="26.25" customHeight="1" x14ac:dyDescent="0.15">
      <c r="A20" s="885"/>
      <c r="B20" s="886" t="s">
        <v>79</v>
      </c>
      <c r="C20" s="514">
        <f>C17+C19</f>
        <v>160314.28</v>
      </c>
      <c r="D20" s="514">
        <f>D17+D19</f>
        <v>40551.129999999997</v>
      </c>
      <c r="E20" s="514">
        <f>E17+E19</f>
        <v>200865.41</v>
      </c>
      <c r="F20" s="887" t="s">
        <v>79</v>
      </c>
      <c r="G20" s="514">
        <f>G17+G19</f>
        <v>160314.28</v>
      </c>
      <c r="H20" s="514">
        <f>H17+H19</f>
        <v>40551.129999999997</v>
      </c>
      <c r="I20" s="514">
        <f>I17+I19</f>
        <v>200865.41</v>
      </c>
    </row>
    <row r="21" spans="1:9" ht="29.25" customHeight="1" x14ac:dyDescent="0.15">
      <c r="A21" s="888"/>
      <c r="B21" s="889"/>
      <c r="C21" s="890"/>
      <c r="D21" s="891"/>
      <c r="E21" s="892"/>
      <c r="F21" s="893"/>
      <c r="G21" s="894"/>
      <c r="H21" s="895"/>
      <c r="I21" s="896" t="s">
        <v>189</v>
      </c>
    </row>
  </sheetData>
  <mergeCells count="1">
    <mergeCell ref="B1:I1"/>
  </mergeCells>
  <phoneticPr fontId="13" type="noConversion"/>
  <printOptions horizontalCentered="1"/>
  <pageMargins left="0.39370078740157499" right="0.39370078740157499" top="1.1811023622047201" bottom="0.78740157480314998" header="0.51180999999999999" footer="0.51180999999999999"/>
  <pageSetup paperSize="9" scale="70" pageOrder="overThenDown" orientation="landscape" errors="blank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showGridLines="0" view="pageBreakPreview" zoomScale="80" zoomScaleNormal="100" zoomScaleSheetLayoutView="80" zoomScalePageLayoutView="60" workbookViewId="0">
      <pane activePane="bottomRight" state="frozen"/>
      <selection activeCell="J25" sqref="J25"/>
    </sheetView>
  </sheetViews>
  <sheetFormatPr defaultColWidth="8" defaultRowHeight="13.5" x14ac:dyDescent="0.15"/>
  <cols>
    <col min="1" max="1" width="43.75" style="1"/>
    <col min="2" max="2" width="8" style="1"/>
    <col min="3" max="3" width="24.625" style="1" customWidth="1"/>
    <col min="4" max="4" width="21.5" style="1" customWidth="1"/>
    <col min="5" max="5" width="22.875" style="1" customWidth="1"/>
    <col min="6" max="6" width="42.125" style="1"/>
    <col min="7" max="7" width="6.875" style="1"/>
    <col min="8" max="8" width="23.125" style="1" customWidth="1"/>
    <col min="9" max="9" width="23" style="1" customWidth="1"/>
    <col min="10" max="10" width="21.25" style="1" customWidth="1"/>
  </cols>
  <sheetData>
    <row r="1" spans="1:10" s="1122" customFormat="1" ht="30" customHeight="1" x14ac:dyDescent="0.15">
      <c r="A1" s="1159" t="s">
        <v>190</v>
      </c>
      <c r="B1" s="1160"/>
      <c r="C1" s="1160"/>
      <c r="D1" s="1160"/>
      <c r="E1" s="1160"/>
      <c r="F1" s="1160"/>
      <c r="G1" s="1160"/>
      <c r="H1" s="1160"/>
      <c r="I1" s="1160"/>
      <c r="J1" s="1160"/>
    </row>
    <row r="2" spans="1:10" ht="15" customHeight="1" x14ac:dyDescent="0.15">
      <c r="A2" s="897" t="s">
        <v>13</v>
      </c>
      <c r="B2" s="898"/>
      <c r="C2" s="899"/>
      <c r="D2" s="900"/>
      <c r="E2" s="901"/>
      <c r="F2" s="902"/>
      <c r="G2" s="903"/>
      <c r="H2" s="904"/>
      <c r="I2" s="905"/>
      <c r="J2" s="906" t="s">
        <v>8</v>
      </c>
    </row>
    <row r="3" spans="1:10" ht="26.25" customHeight="1" x14ac:dyDescent="0.15">
      <c r="A3" s="907" t="s">
        <v>191</v>
      </c>
      <c r="B3" s="908" t="s">
        <v>192</v>
      </c>
      <c r="C3" s="909" t="s">
        <v>25</v>
      </c>
      <c r="D3" s="910" t="s">
        <v>26</v>
      </c>
      <c r="E3" s="911" t="s">
        <v>27</v>
      </c>
      <c r="F3" s="912" t="s">
        <v>193</v>
      </c>
      <c r="G3" s="913" t="s">
        <v>192</v>
      </c>
      <c r="H3" s="914" t="s">
        <v>25</v>
      </c>
      <c r="I3" s="915" t="s">
        <v>26</v>
      </c>
      <c r="J3" s="916" t="s">
        <v>27</v>
      </c>
    </row>
    <row r="4" spans="1:10" ht="28.5" customHeight="1" x14ac:dyDescent="0.15">
      <c r="A4" s="917" t="s">
        <v>194</v>
      </c>
      <c r="B4" s="918" t="s">
        <v>62</v>
      </c>
      <c r="C4" s="1079" t="s">
        <v>62</v>
      </c>
      <c r="D4" s="1079" t="s">
        <v>62</v>
      </c>
      <c r="E4" s="1079" t="s">
        <v>62</v>
      </c>
      <c r="F4" s="1080" t="s">
        <v>195</v>
      </c>
      <c r="G4" s="1081" t="s">
        <v>196</v>
      </c>
      <c r="H4" s="1082">
        <v>22161854.719999999</v>
      </c>
      <c r="I4" s="1083">
        <v>-2206283.37</v>
      </c>
      <c r="J4" s="1084">
        <v>19955571.349999998</v>
      </c>
    </row>
    <row r="5" spans="1:10" ht="28.5" customHeight="1" x14ac:dyDescent="0.15">
      <c r="A5" s="919" t="s">
        <v>197</v>
      </c>
      <c r="B5" s="920" t="s">
        <v>198</v>
      </c>
      <c r="C5" s="1085">
        <v>1470068</v>
      </c>
      <c r="D5" s="1085">
        <v>55440</v>
      </c>
      <c r="E5" s="1085">
        <v>1525508</v>
      </c>
      <c r="F5" s="1080" t="s">
        <v>199</v>
      </c>
      <c r="G5" s="1081" t="s">
        <v>196</v>
      </c>
      <c r="H5" s="1082">
        <v>69048373.170000002</v>
      </c>
      <c r="I5" s="1083">
        <v>42825226.740000002</v>
      </c>
      <c r="J5" s="1084">
        <v>111873599.91</v>
      </c>
    </row>
    <row r="6" spans="1:10" ht="28.5" customHeight="1" x14ac:dyDescent="0.15">
      <c r="A6" s="921" t="s">
        <v>200</v>
      </c>
      <c r="B6" s="922" t="s">
        <v>198</v>
      </c>
      <c r="C6" s="1085">
        <v>1085782</v>
      </c>
      <c r="D6" s="1086">
        <v>51519</v>
      </c>
      <c r="E6" s="1085">
        <v>1137301</v>
      </c>
      <c r="F6" s="1080" t="s">
        <v>201</v>
      </c>
      <c r="G6" s="1081" t="s">
        <v>196</v>
      </c>
      <c r="H6" s="1082">
        <v>745884219.92999995</v>
      </c>
      <c r="I6" s="1083">
        <v>45031510.109999999</v>
      </c>
      <c r="J6" s="1084">
        <v>790915730.03999996</v>
      </c>
    </row>
    <row r="7" spans="1:10" ht="28.5" customHeight="1" x14ac:dyDescent="0.15">
      <c r="A7" s="923" t="s">
        <v>202</v>
      </c>
      <c r="B7" s="924" t="s">
        <v>198</v>
      </c>
      <c r="C7" s="1085">
        <v>143839</v>
      </c>
      <c r="D7" s="1086">
        <v>-16504</v>
      </c>
      <c r="E7" s="1085">
        <v>127335</v>
      </c>
      <c r="F7" s="1080" t="s">
        <v>203</v>
      </c>
      <c r="G7" s="1081" t="s">
        <v>196</v>
      </c>
      <c r="H7" s="1082">
        <v>31114050</v>
      </c>
      <c r="I7" s="1083">
        <v>0</v>
      </c>
      <c r="J7" s="1084">
        <v>31114050</v>
      </c>
    </row>
    <row r="8" spans="1:10" ht="28.5" customHeight="1" x14ac:dyDescent="0.15">
      <c r="A8" s="925" t="s">
        <v>204</v>
      </c>
      <c r="B8" s="926" t="s">
        <v>198</v>
      </c>
      <c r="C8" s="1085">
        <v>137</v>
      </c>
      <c r="D8" s="1086">
        <v>-1</v>
      </c>
      <c r="E8" s="1085">
        <v>136</v>
      </c>
      <c r="F8" s="1080" t="s">
        <v>205</v>
      </c>
      <c r="G8" s="1081" t="s">
        <v>196</v>
      </c>
      <c r="H8" s="1082">
        <v>19907672</v>
      </c>
      <c r="I8" s="1083">
        <v>0</v>
      </c>
      <c r="J8" s="1084">
        <v>19907672</v>
      </c>
    </row>
    <row r="9" spans="1:10" ht="28.5" customHeight="1" x14ac:dyDescent="0.15">
      <c r="A9" s="927" t="s">
        <v>206</v>
      </c>
      <c r="B9" s="928" t="s">
        <v>198</v>
      </c>
      <c r="C9" s="1085">
        <v>384149</v>
      </c>
      <c r="D9" s="1086">
        <v>3922</v>
      </c>
      <c r="E9" s="1085">
        <v>388071</v>
      </c>
      <c r="F9" s="1080" t="s">
        <v>207</v>
      </c>
      <c r="G9" s="1081" t="s">
        <v>62</v>
      </c>
      <c r="H9" s="1079" t="s">
        <v>62</v>
      </c>
      <c r="I9" s="1079" t="s">
        <v>62</v>
      </c>
      <c r="J9" s="1079" t="s">
        <v>62</v>
      </c>
    </row>
    <row r="10" spans="1:10" ht="28.5" customHeight="1" x14ac:dyDescent="0.15">
      <c r="A10" s="929" t="s">
        <v>208</v>
      </c>
      <c r="B10" s="930" t="s">
        <v>198</v>
      </c>
      <c r="C10" s="1085">
        <v>23525</v>
      </c>
      <c r="D10" s="1086">
        <v>-768</v>
      </c>
      <c r="E10" s="1085">
        <v>22757</v>
      </c>
      <c r="F10" s="1087" t="s">
        <v>209</v>
      </c>
      <c r="G10" s="1079" t="s">
        <v>198</v>
      </c>
      <c r="H10" s="1085">
        <v>566528</v>
      </c>
      <c r="I10" s="1086">
        <v>-2100</v>
      </c>
      <c r="J10" s="1085">
        <v>564428</v>
      </c>
    </row>
    <row r="11" spans="1:10" ht="28.5" customHeight="1" x14ac:dyDescent="0.15">
      <c r="A11" s="931" t="s">
        <v>210</v>
      </c>
      <c r="B11" s="932" t="s">
        <v>198</v>
      </c>
      <c r="C11" s="1085">
        <v>5784</v>
      </c>
      <c r="D11" s="1086">
        <v>38</v>
      </c>
      <c r="E11" s="1085">
        <v>5822</v>
      </c>
      <c r="F11" s="1087" t="s">
        <v>211</v>
      </c>
      <c r="G11" s="1081" t="s">
        <v>198</v>
      </c>
      <c r="H11" s="1085">
        <v>554018</v>
      </c>
      <c r="I11" s="1086">
        <v>0</v>
      </c>
      <c r="J11" s="1085">
        <v>554018</v>
      </c>
    </row>
    <row r="12" spans="1:10" ht="28.5" customHeight="1" x14ac:dyDescent="0.15">
      <c r="A12" s="933" t="s">
        <v>212</v>
      </c>
      <c r="B12" s="934" t="s">
        <v>198</v>
      </c>
      <c r="C12" s="1085">
        <v>1028653</v>
      </c>
      <c r="D12" s="1086">
        <v>58559</v>
      </c>
      <c r="E12" s="1085">
        <v>1087212</v>
      </c>
      <c r="F12" s="1087" t="s">
        <v>213</v>
      </c>
      <c r="G12" s="1081" t="s">
        <v>214</v>
      </c>
      <c r="H12" s="1085">
        <v>329.06</v>
      </c>
      <c r="I12" s="1088" t="s">
        <v>62</v>
      </c>
      <c r="J12" s="1085">
        <v>320.57</v>
      </c>
    </row>
    <row r="13" spans="1:10" ht="28.5" customHeight="1" x14ac:dyDescent="0.15">
      <c r="A13" s="935" t="s">
        <v>215</v>
      </c>
      <c r="B13" s="936" t="s">
        <v>198</v>
      </c>
      <c r="C13" s="1085">
        <v>141629</v>
      </c>
      <c r="D13" s="1086">
        <v>-21846</v>
      </c>
      <c r="E13" s="1085">
        <v>119783</v>
      </c>
      <c r="F13" s="1080" t="s">
        <v>216</v>
      </c>
      <c r="G13" s="1081" t="s">
        <v>214</v>
      </c>
      <c r="H13" s="1082">
        <v>59.45</v>
      </c>
      <c r="I13" s="1089" t="s">
        <v>62</v>
      </c>
      <c r="J13" s="1084">
        <v>59.67</v>
      </c>
    </row>
    <row r="14" spans="1:10" ht="28.5" customHeight="1" x14ac:dyDescent="0.15">
      <c r="A14" s="937" t="s">
        <v>217</v>
      </c>
      <c r="B14" s="938" t="s">
        <v>196</v>
      </c>
      <c r="C14" s="1082">
        <v>51393446332.099998</v>
      </c>
      <c r="D14" s="1083">
        <v>5417283597.3299999</v>
      </c>
      <c r="E14" s="1082">
        <v>56810729929.43</v>
      </c>
      <c r="F14" s="1080" t="s">
        <v>218</v>
      </c>
      <c r="G14" s="1081" t="s">
        <v>62</v>
      </c>
      <c r="H14" s="1089" t="s">
        <v>62</v>
      </c>
      <c r="I14" s="1089" t="s">
        <v>62</v>
      </c>
      <c r="J14" s="1089" t="s">
        <v>62</v>
      </c>
    </row>
    <row r="15" spans="1:10" ht="28.5" customHeight="1" x14ac:dyDescent="0.15">
      <c r="A15" s="939" t="s">
        <v>219</v>
      </c>
      <c r="B15" s="940" t="s">
        <v>196</v>
      </c>
      <c r="C15" s="1082">
        <v>7823573455.3699999</v>
      </c>
      <c r="D15" s="1083">
        <v>-691307326.47000003</v>
      </c>
      <c r="E15" s="1082">
        <v>7132266128.8999996</v>
      </c>
      <c r="F15" s="1087" t="s">
        <v>220</v>
      </c>
      <c r="G15" s="1079" t="s">
        <v>198</v>
      </c>
      <c r="H15" s="1085">
        <v>143176</v>
      </c>
      <c r="I15" s="1086">
        <v>-304</v>
      </c>
      <c r="J15" s="1085">
        <v>142872</v>
      </c>
    </row>
    <row r="16" spans="1:10" ht="28.5" customHeight="1" x14ac:dyDescent="0.15">
      <c r="A16" s="941" t="s">
        <v>221</v>
      </c>
      <c r="B16" s="942" t="s">
        <v>226</v>
      </c>
      <c r="C16" s="1082">
        <v>22.85</v>
      </c>
      <c r="D16" s="1089" t="s">
        <v>62</v>
      </c>
      <c r="E16" s="1082">
        <v>20.573083904903921</v>
      </c>
      <c r="F16" s="1087" t="s">
        <v>222</v>
      </c>
      <c r="G16" s="1081" t="s">
        <v>198</v>
      </c>
      <c r="H16" s="1085">
        <v>96367</v>
      </c>
      <c r="I16" s="1086">
        <v>-554</v>
      </c>
      <c r="J16" s="1085">
        <v>95813</v>
      </c>
    </row>
    <row r="17" spans="1:10" ht="28.5" customHeight="1" x14ac:dyDescent="0.15">
      <c r="A17" s="943" t="s">
        <v>223</v>
      </c>
      <c r="B17" s="944" t="s">
        <v>226</v>
      </c>
      <c r="C17" s="1082">
        <v>16</v>
      </c>
      <c r="D17" s="1090">
        <v>-2</v>
      </c>
      <c r="E17" s="1082">
        <v>14</v>
      </c>
      <c r="F17" s="1087" t="s">
        <v>224</v>
      </c>
      <c r="G17" s="1081" t="s">
        <v>198</v>
      </c>
      <c r="H17" s="1085">
        <v>46809</v>
      </c>
      <c r="I17" s="1086">
        <v>250</v>
      </c>
      <c r="J17" s="1085">
        <v>47059</v>
      </c>
    </row>
    <row r="18" spans="1:10" ht="28.5" customHeight="1" x14ac:dyDescent="0.15">
      <c r="A18" s="945" t="s">
        <v>225</v>
      </c>
      <c r="B18" s="946" t="s">
        <v>226</v>
      </c>
      <c r="C18" s="1091">
        <v>8</v>
      </c>
      <c r="D18" s="1092">
        <v>0</v>
      </c>
      <c r="E18" s="1085">
        <v>8</v>
      </c>
      <c r="F18" s="1087" t="s">
        <v>227</v>
      </c>
      <c r="G18" s="1081" t="s">
        <v>198</v>
      </c>
      <c r="H18" s="1085">
        <v>93894</v>
      </c>
      <c r="I18" s="1086">
        <v>-564</v>
      </c>
      <c r="J18" s="1085">
        <v>93330</v>
      </c>
    </row>
    <row r="19" spans="1:10" ht="28.5" customHeight="1" x14ac:dyDescent="0.15">
      <c r="A19" s="947" t="s">
        <v>228</v>
      </c>
      <c r="B19" s="948" t="s">
        <v>226</v>
      </c>
      <c r="C19" s="1085">
        <v>20</v>
      </c>
      <c r="D19" s="1086">
        <v>0</v>
      </c>
      <c r="E19" s="1085">
        <v>20</v>
      </c>
      <c r="F19" s="1087" t="s">
        <v>229</v>
      </c>
      <c r="G19" s="1081" t="s">
        <v>62</v>
      </c>
      <c r="H19" s="1089" t="s">
        <v>62</v>
      </c>
      <c r="I19" s="1089" t="s">
        <v>62</v>
      </c>
      <c r="J19" s="1089" t="s">
        <v>62</v>
      </c>
    </row>
    <row r="20" spans="1:10" ht="28.5" customHeight="1" x14ac:dyDescent="0.15">
      <c r="A20" s="949" t="s">
        <v>230</v>
      </c>
      <c r="B20" s="950" t="s">
        <v>196</v>
      </c>
      <c r="C20" s="1085">
        <v>49961.89</v>
      </c>
      <c r="D20" s="1088" t="s">
        <v>62</v>
      </c>
      <c r="E20" s="1085">
        <v>52253.589851316945</v>
      </c>
      <c r="F20" s="1087" t="s">
        <v>231</v>
      </c>
      <c r="G20" s="1079" t="s">
        <v>196</v>
      </c>
      <c r="H20" s="1082">
        <v>9879225570.1200008</v>
      </c>
      <c r="I20" s="1083">
        <v>1321714094.8599999</v>
      </c>
      <c r="J20" s="1082">
        <v>11200939664.980001</v>
      </c>
    </row>
    <row r="21" spans="1:10" ht="28.5" customHeight="1" x14ac:dyDescent="0.15">
      <c r="A21" s="951" t="s">
        <v>232</v>
      </c>
      <c r="B21" s="952" t="s">
        <v>62</v>
      </c>
      <c r="C21" s="1088" t="s">
        <v>62</v>
      </c>
      <c r="D21" s="1093" t="s">
        <v>62</v>
      </c>
      <c r="E21" s="1088" t="s">
        <v>62</v>
      </c>
      <c r="F21" s="1080" t="s">
        <v>233</v>
      </c>
      <c r="G21" s="1081" t="s">
        <v>196</v>
      </c>
      <c r="H21" s="1082">
        <v>9879225570.1200008</v>
      </c>
      <c r="I21" s="1090">
        <v>1321714094.8599999</v>
      </c>
      <c r="J21" s="1084">
        <v>11200939664.980001</v>
      </c>
    </row>
    <row r="22" spans="1:10" ht="28.5" customHeight="1" x14ac:dyDescent="0.15">
      <c r="A22" s="953" t="s">
        <v>234</v>
      </c>
      <c r="B22" s="954" t="s">
        <v>214</v>
      </c>
      <c r="C22" s="1094">
        <v>11676476762.65</v>
      </c>
      <c r="D22" s="1095">
        <v>-100631227.19</v>
      </c>
      <c r="E22" s="1096">
        <v>11575845535.459999</v>
      </c>
      <c r="F22" s="1080" t="s">
        <v>235</v>
      </c>
      <c r="G22" s="1081" t="s">
        <v>226</v>
      </c>
      <c r="H22" s="1084">
        <v>24</v>
      </c>
      <c r="I22" s="1097" t="s">
        <v>62</v>
      </c>
      <c r="J22" s="1084">
        <v>28.84</v>
      </c>
    </row>
    <row r="23" spans="1:10" ht="28.5" customHeight="1" x14ac:dyDescent="0.15">
      <c r="A23" s="955" t="s">
        <v>236</v>
      </c>
      <c r="B23" s="956" t="s">
        <v>62</v>
      </c>
      <c r="C23" s="1098" t="s">
        <v>62</v>
      </c>
      <c r="D23" s="1099" t="s">
        <v>62</v>
      </c>
      <c r="E23" s="1100" t="s">
        <v>62</v>
      </c>
      <c r="F23" s="1080" t="s">
        <v>237</v>
      </c>
      <c r="G23" s="1081" t="s">
        <v>214</v>
      </c>
      <c r="H23" s="1091">
        <v>105216.79</v>
      </c>
      <c r="I23" s="1099" t="s">
        <v>62</v>
      </c>
      <c r="J23" s="1091">
        <v>120014.35406600237</v>
      </c>
    </row>
    <row r="24" spans="1:10" ht="28.5" customHeight="1" x14ac:dyDescent="0.15">
      <c r="A24" s="957" t="s">
        <v>238</v>
      </c>
      <c r="B24" s="958" t="s">
        <v>196</v>
      </c>
      <c r="C24" s="1101">
        <v>698997701.48000002</v>
      </c>
      <c r="D24" s="1090">
        <v>0</v>
      </c>
      <c r="E24" s="1101">
        <v>698997701.48000002</v>
      </c>
      <c r="F24" s="1102" t="s">
        <v>239</v>
      </c>
      <c r="G24" s="1103" t="s">
        <v>214</v>
      </c>
      <c r="H24" s="1101">
        <v>85497</v>
      </c>
      <c r="I24" s="1090">
        <v>-4293</v>
      </c>
      <c r="J24" s="1104">
        <v>81204</v>
      </c>
    </row>
    <row r="25" spans="1:10" ht="28.5" customHeight="1" x14ac:dyDescent="0.15">
      <c r="A25" s="959"/>
      <c r="B25" s="960"/>
      <c r="C25" s="961"/>
      <c r="D25" s="962"/>
      <c r="E25" s="963"/>
      <c r="F25" s="964"/>
      <c r="G25" s="965"/>
      <c r="H25" s="966"/>
      <c r="I25" s="967"/>
      <c r="J25" s="1129" t="s">
        <v>285</v>
      </c>
    </row>
  </sheetData>
  <mergeCells count="1">
    <mergeCell ref="A1:J1"/>
  </mergeCells>
  <phoneticPr fontId="13" type="noConversion"/>
  <printOptions horizontalCentered="1"/>
  <pageMargins left="0.39370078740157499" right="0.39370078740157499" top="0.39370078740157499" bottom="0.39370078740157499" header="0.51180999999999999" footer="0.51180999999999999"/>
  <pageSetup paperSize="9" scale="59" pageOrder="overThenDown" orientation="landscape" errors="blank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预算调整总表</vt:lpstr>
      <vt:lpstr>企业职工基本养老保险基金收支预</vt:lpstr>
      <vt:lpstr>城乡居民基本养老保险基金收支预</vt:lpstr>
      <vt:lpstr>机关事业单位基本养老保险基金收</vt:lpstr>
      <vt:lpstr>职工基本医疗保险基金收支预算调</vt:lpstr>
      <vt:lpstr>城乡居民基本医疗保险基金预算调</vt:lpstr>
      <vt:lpstr>工伤保险基金收支预算调整表</vt:lpstr>
      <vt:lpstr>失业保险基金收支预算调整表</vt:lpstr>
      <vt:lpstr>基本养老基础资料调整表</vt:lpstr>
      <vt:lpstr>基本医疗保险基础资料调整表</vt:lpstr>
      <vt:lpstr>失业工伤基础资料调整表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孙树楷</cp:lastModifiedBy>
  <cp:lastPrinted>2022-12-02T06:53:19Z</cp:lastPrinted>
  <dcterms:created xsi:type="dcterms:W3CDTF">2022-11-18T16:44:26Z</dcterms:created>
  <dcterms:modified xsi:type="dcterms:W3CDTF">2022-12-02T07:25:44Z</dcterms:modified>
</cp:coreProperties>
</file>