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465"/>
  </bookViews>
  <sheets>
    <sheet name="Sheet1" sheetId="1" r:id="rId1"/>
  </sheets>
  <definedNames>
    <definedName name="_xlnm._FilterDatabase" localSheetId="0" hidden="1">Sheet1!$A$4:$O$8</definedName>
    <definedName name="_xlnm.Print_Area" localSheetId="0">Sheet1!#REF!</definedName>
    <definedName name="_xlnm.Print_Titles" localSheetId="0">Sheet1!$3:$4</definedName>
  </definedNames>
  <calcPr calcId="144525" concurrentCalc="0"/>
</workbook>
</file>

<file path=xl/calcChain.xml><?xml version="1.0" encoding="utf-8"?>
<calcChain xmlns="http://schemas.openxmlformats.org/spreadsheetml/2006/main">
  <c r="K8" i="1" l="1"/>
  <c r="F8" i="1"/>
  <c r="K7" i="1"/>
  <c r="F7" i="1"/>
  <c r="K6" i="1"/>
  <c r="F6" i="1"/>
  <c r="K5" i="1"/>
</calcChain>
</file>

<file path=xl/sharedStrings.xml><?xml version="1.0" encoding="utf-8"?>
<sst xmlns="http://schemas.openxmlformats.org/spreadsheetml/2006/main" count="20" uniqueCount="17">
  <si>
    <t>附件2</t>
  </si>
  <si>
    <t>2023年原民办代课教师生活困难补助资金安排方案</t>
  </si>
  <si>
    <t>地区</t>
  </si>
  <si>
    <t>地区编码</t>
  </si>
  <si>
    <t>截至2023年各工作年限符合条件的人数</t>
  </si>
  <si>
    <t>核定符合条件人员总数（人）</t>
  </si>
  <si>
    <t>省奖补标准（元/人/月）</t>
  </si>
  <si>
    <t>省补助比例</t>
  </si>
  <si>
    <t>2023年需安排奖补资金（万元）</t>
  </si>
  <si>
    <t>备注</t>
  </si>
  <si>
    <t>10-19年</t>
  </si>
  <si>
    <t>20-29年</t>
  </si>
  <si>
    <t>30年以上</t>
  </si>
  <si>
    <t>江门市</t>
  </si>
  <si>
    <t>台山市</t>
  </si>
  <si>
    <t>开平市</t>
  </si>
  <si>
    <t>恩平市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</si>
</sst>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9" formatCode="_ * #,##0.00_ ;_ * \-#,##0.00_ ;_ * &quot;-&quot;??_ ;_ @_ "/>
    <numFmt numFmtId="180" formatCode="0_);[Red]\(0\)"/>
  </numFmts>
  <fonts count="11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宋体"/>
      <charset val="134"/>
    </font>
    <font>
      <sz val="16"/>
      <name val="黑体"/>
      <charset val="134"/>
    </font>
    <font>
      <sz val="18"/>
      <name val="方正小标宋简体"/>
      <charset val="134"/>
    </font>
    <font>
      <b/>
      <sz val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9" fontId="8" fillId="0" borderId="5" xfId="0" applyNumberFormat="1" applyFont="1" applyFill="1" applyBorder="1" applyAlignment="1">
      <alignment horizontal="center" vertical="center"/>
    </xf>
    <xf numFmtId="179" fontId="6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8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I11" sqref="I11"/>
    </sheetView>
  </sheetViews>
  <sheetFormatPr defaultColWidth="9" defaultRowHeight="13.5" x14ac:dyDescent="0.15"/>
  <cols>
    <col min="1" max="10" width="10.625" style="3" customWidth="1"/>
    <col min="11" max="11" width="13" style="3" customWidth="1"/>
    <col min="12" max="12" width="14.125" style="3" customWidth="1"/>
    <col min="13" max="14" width="9" style="3"/>
    <col min="15" max="15" width="9.375" style="3"/>
    <col min="16" max="16384" width="9" style="3"/>
  </cols>
  <sheetData>
    <row r="1" spans="1:12" s="1" customFormat="1" ht="24" customHeight="1" x14ac:dyDescent="0.15">
      <c r="A1" s="4" t="s">
        <v>0</v>
      </c>
      <c r="L1" s="10"/>
    </row>
    <row r="2" spans="1:12" s="1" customFormat="1" ht="30" customHeight="1" x14ac:dyDescent="0.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s="1" customFormat="1" ht="39.75" customHeight="1" x14ac:dyDescent="0.15">
      <c r="A3" s="18" t="s">
        <v>2</v>
      </c>
      <c r="B3" s="18" t="s">
        <v>3</v>
      </c>
      <c r="C3" s="15" t="s">
        <v>4</v>
      </c>
      <c r="D3" s="16"/>
      <c r="E3" s="17"/>
      <c r="F3" s="20" t="s">
        <v>5</v>
      </c>
      <c r="G3" s="16" t="s">
        <v>6</v>
      </c>
      <c r="H3" s="16"/>
      <c r="I3" s="17"/>
      <c r="J3" s="21" t="s">
        <v>7</v>
      </c>
      <c r="K3" s="21" t="s">
        <v>8</v>
      </c>
      <c r="L3" s="22" t="s">
        <v>9</v>
      </c>
    </row>
    <row r="4" spans="1:12" s="2" customFormat="1" ht="24" customHeight="1" x14ac:dyDescent="0.15">
      <c r="A4" s="19"/>
      <c r="B4" s="19"/>
      <c r="C4" s="6" t="s">
        <v>10</v>
      </c>
      <c r="D4" s="6" t="s">
        <v>11</v>
      </c>
      <c r="E4" s="6" t="s">
        <v>12</v>
      </c>
      <c r="F4" s="20"/>
      <c r="G4" s="5" t="s">
        <v>10</v>
      </c>
      <c r="H4" s="6" t="s">
        <v>11</v>
      </c>
      <c r="I4" s="6" t="s">
        <v>12</v>
      </c>
      <c r="J4" s="21"/>
      <c r="K4" s="21"/>
      <c r="L4" s="23"/>
    </row>
    <row r="5" spans="1:12" ht="24" customHeight="1" x14ac:dyDescent="0.15">
      <c r="A5" s="7" t="s">
        <v>13</v>
      </c>
      <c r="B5" s="8"/>
      <c r="C5" s="8"/>
      <c r="D5" s="8"/>
      <c r="E5" s="8"/>
      <c r="F5" s="8"/>
      <c r="G5" s="9"/>
      <c r="H5" s="9"/>
      <c r="I5" s="9"/>
      <c r="J5" s="11"/>
      <c r="K5" s="12">
        <f>K6+K7+K8</f>
        <v>519.29999999999995</v>
      </c>
      <c r="L5" s="13"/>
    </row>
    <row r="6" spans="1:12" ht="24" customHeight="1" x14ac:dyDescent="0.15">
      <c r="A6" s="8" t="s">
        <v>14</v>
      </c>
      <c r="B6" s="8">
        <v>613005</v>
      </c>
      <c r="C6" s="8">
        <v>558</v>
      </c>
      <c r="D6" s="8">
        <v>89</v>
      </c>
      <c r="E6" s="8">
        <v>10</v>
      </c>
      <c r="F6" s="8">
        <f t="shared" ref="F6:F8" si="0">C6+D6+E6</f>
        <v>657</v>
      </c>
      <c r="G6" s="9">
        <v>700</v>
      </c>
      <c r="H6" s="9">
        <v>800</v>
      </c>
      <c r="I6" s="9">
        <v>900</v>
      </c>
      <c r="J6" s="11">
        <v>0.5</v>
      </c>
      <c r="K6" s="12">
        <f>ROUND((C6*G6+D6*H6+E6*I6)*12/10000*J6,2)</f>
        <v>282.48</v>
      </c>
      <c r="L6" s="13"/>
    </row>
    <row r="7" spans="1:12" ht="24" customHeight="1" x14ac:dyDescent="0.15">
      <c r="A7" s="8" t="s">
        <v>15</v>
      </c>
      <c r="B7" s="8">
        <v>613006</v>
      </c>
      <c r="C7" s="8">
        <v>309</v>
      </c>
      <c r="D7" s="8">
        <v>19</v>
      </c>
      <c r="E7" s="8">
        <v>0</v>
      </c>
      <c r="F7" s="8">
        <f t="shared" si="0"/>
        <v>328</v>
      </c>
      <c r="G7" s="9">
        <v>700</v>
      </c>
      <c r="H7" s="9">
        <v>800</v>
      </c>
      <c r="I7" s="9">
        <v>900</v>
      </c>
      <c r="J7" s="11">
        <v>0.5</v>
      </c>
      <c r="K7" s="12">
        <f>ROUND((C7*G7+D7*H7+E7*I7)*12/10000*J7,2)</f>
        <v>138.9</v>
      </c>
      <c r="L7" s="13"/>
    </row>
    <row r="8" spans="1:12" ht="24" customHeight="1" x14ac:dyDescent="0.15">
      <c r="A8" s="8" t="s">
        <v>16</v>
      </c>
      <c r="B8" s="8">
        <v>613008</v>
      </c>
      <c r="C8" s="8">
        <v>216</v>
      </c>
      <c r="D8" s="8">
        <v>15</v>
      </c>
      <c r="E8" s="8">
        <v>0</v>
      </c>
      <c r="F8" s="8">
        <f t="shared" si="0"/>
        <v>231</v>
      </c>
      <c r="G8" s="9">
        <v>700</v>
      </c>
      <c r="H8" s="9">
        <v>800</v>
      </c>
      <c r="I8" s="9">
        <v>900</v>
      </c>
      <c r="J8" s="11">
        <v>0.5</v>
      </c>
      <c r="K8" s="12">
        <f>ROUND((C8*G8+D8*H8+E8*I8)*12/10000*J8,2)</f>
        <v>97.92</v>
      </c>
      <c r="L8" s="13"/>
    </row>
  </sheetData>
  <protectedRanges>
    <protectedRange sqref="A2:E3" name="区域1"/>
  </protectedRanges>
  <mergeCells count="9">
    <mergeCell ref="A2:L2"/>
    <mergeCell ref="C3:E3"/>
    <mergeCell ref="G3:I3"/>
    <mergeCell ref="A3:A4"/>
    <mergeCell ref="B3:B4"/>
    <mergeCell ref="F3:F4"/>
    <mergeCell ref="J3:J4"/>
    <mergeCell ref="K3:K4"/>
    <mergeCell ref="L3:L4"/>
  </mergeCells>
  <phoneticPr fontId="10" type="noConversion"/>
  <printOptions horizontalCentered="1"/>
  <pageMargins left="0.59027777777777801" right="0.62986111111111098" top="0.70833333333333304" bottom="0.39305555555555599" header="0.39305555555555599" footer="0.156944444444444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江远彬</dc:creator>
  <cp:lastModifiedBy>黄振豪</cp:lastModifiedBy>
  <dcterms:created xsi:type="dcterms:W3CDTF">2018-11-30T07:24:00Z</dcterms:created>
  <dcterms:modified xsi:type="dcterms:W3CDTF">2022-12-26T10:10:08Z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  <property fmtid="{D5CDD505-2E9C-101B-9397-08002B2CF9AE}" pid="4" name="ICV">
    <vt:lpwstr>EA24CE00BE06454087FEEC7205E7B97F</vt:lpwstr>
  </property>
</Properties>
</file>