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0" windowWidth="19440" windowHeight="124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4525" concurrentCalc="0"/>
</workbook>
</file>

<file path=xl/calcChain.xml><?xml version="1.0" encoding="utf-8"?>
<calcChain xmlns="http://schemas.openxmlformats.org/spreadsheetml/2006/main">
  <c r="H5" i="1" l="1"/>
  <c r="I5" i="1"/>
  <c r="G5" i="1"/>
  <c r="I24" i="1"/>
  <c r="H24" i="1"/>
  <c r="G25" i="1"/>
  <c r="G26" i="1"/>
  <c r="G27" i="1"/>
  <c r="G28" i="1"/>
  <c r="G29" i="1"/>
  <c r="G24" i="1"/>
  <c r="I20" i="1"/>
  <c r="H20" i="1"/>
  <c r="G21" i="1"/>
  <c r="G22" i="1"/>
  <c r="G23" i="1"/>
  <c r="G20" i="1"/>
  <c r="I18" i="1"/>
  <c r="H18" i="1"/>
  <c r="G19" i="1"/>
  <c r="G18" i="1"/>
  <c r="I14" i="1"/>
  <c r="H14" i="1"/>
  <c r="G15" i="1"/>
  <c r="G16" i="1"/>
  <c r="G17" i="1"/>
  <c r="G14" i="1"/>
  <c r="I11" i="1"/>
  <c r="H11" i="1"/>
  <c r="G12" i="1"/>
  <c r="G13" i="1"/>
  <c r="G11" i="1"/>
  <c r="I6" i="1"/>
  <c r="H6" i="1"/>
  <c r="G7" i="1"/>
  <c r="G8" i="1"/>
  <c r="G9" i="1"/>
  <c r="G10" i="1"/>
  <c r="G6" i="1"/>
</calcChain>
</file>

<file path=xl/sharedStrings.xml><?xml version="1.0" encoding="utf-8"?>
<sst xmlns="http://schemas.openxmlformats.org/spreadsheetml/2006/main" count="108" uniqueCount="58">
  <si>
    <t>附件1</t>
  </si>
  <si>
    <t>单位：万元</t>
  </si>
  <si>
    <t>序号</t>
  </si>
  <si>
    <t>县（市、区）</t>
  </si>
  <si>
    <t>二级项目名称</t>
  </si>
  <si>
    <t>支出内容</t>
  </si>
  <si>
    <t>转移性支出
功能分类科目</t>
  </si>
  <si>
    <t>支出功能分类科目</t>
  </si>
  <si>
    <t>应下达大气污染防治资金</t>
  </si>
  <si>
    <t>本次下达大气污染防治资金</t>
  </si>
  <si>
    <t>备注</t>
  </si>
  <si>
    <t>合计</t>
  </si>
  <si>
    <t>2022年中央大气污染防治资金（提前批）</t>
  </si>
  <si>
    <t>2110301 大气</t>
  </si>
  <si>
    <t>蓬江区</t>
  </si>
  <si>
    <t>蓬江区VOCs重点监管企业深度治理及升级改造项目</t>
  </si>
  <si>
    <t>2300311节能环保</t>
  </si>
  <si>
    <t>建议由市生态环境局蓬江分局实施</t>
  </si>
  <si>
    <t>蓬江区摩托车配件涂装共性工厂项目</t>
  </si>
  <si>
    <t>江海区</t>
  </si>
  <si>
    <t>江海区VOCs重点监管企业深度治理及升级改造项目</t>
  </si>
  <si>
    <t>建议由市生态环境局江海分局实施</t>
  </si>
  <si>
    <t>新会区</t>
  </si>
  <si>
    <t>新会区VOCs重点监管企业深度治理及升级改造项目</t>
  </si>
  <si>
    <t>建议由市生态环境局新会分局实施</t>
  </si>
  <si>
    <t>台山市VOCs重点监管企业深度治理及升级改造项目</t>
  </si>
  <si>
    <t>开平市VOCs重点监管企业深度治理及升级改造项目</t>
  </si>
  <si>
    <t>建议由市生态环境局开平分局实施</t>
  </si>
  <si>
    <t>鹤山市</t>
  </si>
  <si>
    <t>鹤山市VOCs重点监管企业深度治理及升级改造项目</t>
  </si>
  <si>
    <t>建议由市生态环境局鹤山分局实施</t>
  </si>
  <si>
    <t>调整下达2022年中央财政大气、水污染防治资金——大气污染防治资金安排表</t>
    <phoneticPr fontId="22" type="noConversion"/>
  </si>
  <si>
    <t>江门市绿能置业有限公司摩托车配件涂装共性工厂项目</t>
  </si>
  <si>
    <t>星火产业园摩托车配件喷涂共性工厂建设项目</t>
  </si>
  <si>
    <t>江门市南洋船舶工程有限公司VOCs废气治理装置技术改造项目</t>
  </si>
  <si>
    <t>新会新利达薄膜有限公司VOCs治理升级改造项目</t>
  </si>
  <si>
    <t>开平依利安达电子有限公司VOCs治理升级改造项目</t>
    <phoneticPr fontId="22" type="noConversion"/>
  </si>
  <si>
    <t>鹤山市众一电路有限公司VOCs治理升级改造项目</t>
  </si>
  <si>
    <t>鸿兴印刷（鹤山）有限公司VOCs治理升级改造项目</t>
  </si>
  <si>
    <t>广东新红阳科技有限公司VOCs治理升级改造项目</t>
  </si>
  <si>
    <t>广东世运电路科技股份有限公司生产车间VOCs治理升级技术改造项目</t>
  </si>
  <si>
    <t>江门荣信电路板有限公司有机废气处理系统升级改造项目</t>
    <phoneticPr fontId="22" type="noConversion"/>
  </si>
  <si>
    <t>广东蒲桥工业固体废物处理处置中心建设项目（年处理1万吨废活性炭再生生产线项目）</t>
    <phoneticPr fontId="22" type="noConversion"/>
  </si>
  <si>
    <t>鹤山市小计</t>
    <phoneticPr fontId="22" type="noConversion"/>
  </si>
  <si>
    <t>开平市</t>
    <phoneticPr fontId="22" type="noConversion"/>
  </si>
  <si>
    <t>开平市小计</t>
    <phoneticPr fontId="22" type="noConversion"/>
  </si>
  <si>
    <t>台山市</t>
    <phoneticPr fontId="22" type="noConversion"/>
  </si>
  <si>
    <t>台山市小计</t>
    <phoneticPr fontId="22" type="noConversion"/>
  </si>
  <si>
    <t>新会区小计</t>
    <phoneticPr fontId="22" type="noConversion"/>
  </si>
  <si>
    <t>江海区小计</t>
    <phoneticPr fontId="22" type="noConversion"/>
  </si>
  <si>
    <t>蓬江区小计</t>
    <phoneticPr fontId="22" type="noConversion"/>
  </si>
  <si>
    <t>一</t>
    <phoneticPr fontId="22" type="noConversion"/>
  </si>
  <si>
    <t>二</t>
    <phoneticPr fontId="22" type="noConversion"/>
  </si>
  <si>
    <t>三</t>
    <phoneticPr fontId="22" type="noConversion"/>
  </si>
  <si>
    <t>四</t>
    <phoneticPr fontId="22" type="noConversion"/>
  </si>
  <si>
    <t>五</t>
    <phoneticPr fontId="22" type="noConversion"/>
  </si>
  <si>
    <t>六</t>
    <phoneticPr fontId="22" type="noConversion"/>
  </si>
  <si>
    <t>江财农〔2022〕28号已下达大气污染防治资金部分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</si>
</sst>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.00_ ;_ * \-#,##0.00_ ;_ * &quot;-&quot;??_ ;_ @_ "/>
  </numFmts>
  <fonts count="25" x14ac:knownFonts="1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7">
    <xf numFmtId="0" fontId="0" fillId="0" borderId="0"/>
    <xf numFmtId="0" fontId="5" fillId="6" borderId="0" applyNumberFormat="0" applyBorder="0" applyAlignment="0" applyProtection="0">
      <alignment vertical="center"/>
    </xf>
    <xf numFmtId="0" fontId="7" fillId="9" borderId="6" applyNumberFormat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9" borderId="6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13" borderId="7" applyNumberForma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" fillId="0" borderId="0"/>
    <xf numFmtId="0" fontId="10" fillId="0" borderId="0">
      <alignment vertical="center"/>
    </xf>
    <xf numFmtId="0" fontId="3" fillId="0" borderId="0"/>
    <xf numFmtId="0" fontId="10" fillId="0" borderId="0">
      <alignment vertical="center"/>
    </xf>
    <xf numFmtId="0" fontId="3" fillId="0" borderId="0"/>
    <xf numFmtId="0" fontId="3" fillId="0" borderId="0"/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1" fillId="13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8" fillId="5" borderId="6" applyNumberFormat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3" fillId="2" borderId="4" applyNumberFormat="0" applyFont="0" applyAlignment="0" applyProtection="0">
      <alignment vertical="center"/>
    </xf>
  </cellStyleXfs>
  <cellXfs count="49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0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3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0" fillId="0" borderId="1" xfId="3" applyFont="1" applyFill="1" applyBorder="1" applyAlignment="1">
      <alignment horizontal="center" vertical="center"/>
    </xf>
    <xf numFmtId="0" fontId="1" fillId="0" borderId="1" xfId="0" applyFont="1" applyFill="1" applyBorder="1"/>
    <xf numFmtId="4" fontId="0" fillId="0" borderId="0" xfId="0" applyNumberFormat="1" applyFont="1" applyFill="1"/>
    <xf numFmtId="0" fontId="0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176" fontId="24" fillId="0" borderId="1" xfId="3" applyFont="1" applyFill="1" applyBorder="1" applyAlignment="1">
      <alignment horizontal="center" vertical="center"/>
    </xf>
    <xf numFmtId="0" fontId="24" fillId="0" borderId="2" xfId="0" applyFont="1" applyFill="1" applyBorder="1"/>
    <xf numFmtId="4" fontId="24" fillId="0" borderId="0" xfId="0" applyNumberFormat="1" applyFont="1" applyFill="1"/>
    <xf numFmtId="0" fontId="24" fillId="0" borderId="0" xfId="0" applyFont="1" applyFill="1"/>
    <xf numFmtId="0" fontId="24" fillId="0" borderId="1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</cellXfs>
  <cellStyles count="97">
    <cellStyle name="20% - 强调文字颜色 1 2" xfId="1"/>
    <cellStyle name="20% - 强调文字颜色 1 2 2" xfId="18"/>
    <cellStyle name="20% - 强调文字颜色 2 2" xfId="20"/>
    <cellStyle name="20% - 强调文字颜色 2 2 2" xfId="6"/>
    <cellStyle name="20% - 强调文字颜色 3 2" xfId="17"/>
    <cellStyle name="20% - 强调文字颜色 3 2 2" xfId="4"/>
    <cellStyle name="20% - 强调文字颜色 4 2" xfId="22"/>
    <cellStyle name="20% - 强调文字颜色 4 2 2" xfId="14"/>
    <cellStyle name="20% - 强调文字颜色 5 2" xfId="23"/>
    <cellStyle name="20% - 强调文字颜色 5 2 2" xfId="24"/>
    <cellStyle name="20% - 强调文字颜色 6 2" xfId="25"/>
    <cellStyle name="20% - 强调文字颜色 6 2 2" xfId="26"/>
    <cellStyle name="40% - 强调文字颜色 1 2" xfId="11"/>
    <cellStyle name="40% - 强调文字颜色 1 2 2" xfId="5"/>
    <cellStyle name="40% - 强调文字颜色 2 2" xfId="12"/>
    <cellStyle name="40% - 强调文字颜色 2 2 2" xfId="15"/>
    <cellStyle name="40% - 强调文字颜色 3 2" xfId="28"/>
    <cellStyle name="40% - 强调文字颜色 3 2 2" xfId="29"/>
    <cellStyle name="40% - 强调文字颜色 4 2" xfId="10"/>
    <cellStyle name="40% - 强调文字颜色 4 2 2" xfId="31"/>
    <cellStyle name="40% - 强调文字颜色 5 2" xfId="32"/>
    <cellStyle name="40% - 强调文字颜色 5 2 2" xfId="33"/>
    <cellStyle name="40% - 强调文字颜色 6 2" xfId="35"/>
    <cellStyle name="40% - 强调文字颜色 6 2 2" xfId="36"/>
    <cellStyle name="60% - 强调文字颜色 1 2" xfId="37"/>
    <cellStyle name="60% - 强调文字颜色 1 2 2" xfId="38"/>
    <cellStyle name="60% - 强调文字颜色 2 2" xfId="40"/>
    <cellStyle name="60% - 强调文字颜色 2 2 2" xfId="9"/>
    <cellStyle name="60% - 强调文字颜色 3 2" xfId="41"/>
    <cellStyle name="60% - 强调文字颜色 3 2 2" xfId="42"/>
    <cellStyle name="60% - 强调文字颜色 4 2" xfId="43"/>
    <cellStyle name="60% - 强调文字颜色 4 2 2" xfId="44"/>
    <cellStyle name="60% - 强调文字颜色 5 2" xfId="45"/>
    <cellStyle name="60% - 强调文字颜色 5 2 2" xfId="46"/>
    <cellStyle name="60% - 强调文字颜色 6 2" xfId="47"/>
    <cellStyle name="60% - 强调文字颜色 6 2 2" xfId="48"/>
    <cellStyle name="标题 1 2" xfId="49"/>
    <cellStyle name="标题 1 2 2" xfId="50"/>
    <cellStyle name="标题 2 2" xfId="51"/>
    <cellStyle name="标题 2 2 2" xfId="52"/>
    <cellStyle name="标题 3 2" xfId="53"/>
    <cellStyle name="标题 3 2 2" xfId="54"/>
    <cellStyle name="标题 4 2" xfId="56"/>
    <cellStyle name="标题 4 2 2" xfId="57"/>
    <cellStyle name="标题 5" xfId="58"/>
    <cellStyle name="标题 5 2" xfId="59"/>
    <cellStyle name="差 2" xfId="60"/>
    <cellStyle name="差 2 2" xfId="61"/>
    <cellStyle name="常规" xfId="0" builtinId="0"/>
    <cellStyle name="常规 2" xfId="62"/>
    <cellStyle name="常规 2 2" xfId="63"/>
    <cellStyle name="常规 2 3" xfId="64"/>
    <cellStyle name="常规 3" xfId="21"/>
    <cellStyle name="常规 4" xfId="65"/>
    <cellStyle name="常规 5" xfId="39"/>
    <cellStyle name="常规 6" xfId="7"/>
    <cellStyle name="常规 7" xfId="66"/>
    <cellStyle name="常规 8" xfId="67"/>
    <cellStyle name="好 2" xfId="68"/>
    <cellStyle name="好 2 2" xfId="69"/>
    <cellStyle name="汇总 2" xfId="70"/>
    <cellStyle name="汇总 2 2" xfId="72"/>
    <cellStyle name="计算 2" xfId="2"/>
    <cellStyle name="计算 2 2" xfId="27"/>
    <cellStyle name="检查单元格 2" xfId="30"/>
    <cellStyle name="检查单元格 2 2" xfId="73"/>
    <cellStyle name="解释性文本 2" xfId="74"/>
    <cellStyle name="解释性文本 2 2" xfId="8"/>
    <cellStyle name="警告文本 2" xfId="75"/>
    <cellStyle name="警告文本 2 2" xfId="76"/>
    <cellStyle name="链接单元格 2" xfId="77"/>
    <cellStyle name="链接单元格 2 2" xfId="78"/>
    <cellStyle name="千位分隔" xfId="3" builtinId="3"/>
    <cellStyle name="千位分隔 2" xfId="79"/>
    <cellStyle name="千位分隔 2 2" xfId="80"/>
    <cellStyle name="千位分隔 3" xfId="55"/>
    <cellStyle name="千位分隔 4" xfId="71"/>
    <cellStyle name="强调文字颜色 1 2" xfId="81"/>
    <cellStyle name="强调文字颜色 1 2 2" xfId="82"/>
    <cellStyle name="强调文字颜色 2 2" xfId="83"/>
    <cellStyle name="强调文字颜色 2 2 2" xfId="84"/>
    <cellStyle name="强调文字颜色 3 2" xfId="85"/>
    <cellStyle name="强调文字颜色 3 2 2" xfId="86"/>
    <cellStyle name="强调文字颜色 4 2" xfId="87"/>
    <cellStyle name="强调文字颜色 4 2 2" xfId="88"/>
    <cellStyle name="强调文字颜色 5 2" xfId="89"/>
    <cellStyle name="强调文字颜色 5 2 2" xfId="90"/>
    <cellStyle name="强调文字颜色 6 2" xfId="91"/>
    <cellStyle name="强调文字颜色 6 2 2" xfId="92"/>
    <cellStyle name="适中 2" xfId="16"/>
    <cellStyle name="适中 2 2" xfId="34"/>
    <cellStyle name="输出 2" xfId="13"/>
    <cellStyle name="输出 2 2" xfId="19"/>
    <cellStyle name="输入 2" xfId="93"/>
    <cellStyle name="输入 2 2" xfId="94"/>
    <cellStyle name="注释 2" xfId="95"/>
    <cellStyle name="注释 2 2" xfId="9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29"/>
  <sheetViews>
    <sheetView tabSelected="1" topLeftCell="A19" workbookViewId="0">
      <selection activeCell="D8" sqref="D8"/>
    </sheetView>
  </sheetViews>
  <sheetFormatPr defaultColWidth="9" defaultRowHeight="14.25" x14ac:dyDescent="0.15"/>
  <cols>
    <col min="1" max="1" width="7.375" style="5" customWidth="1"/>
    <col min="2" max="3" width="20.625" style="5" customWidth="1"/>
    <col min="4" max="4" width="34" style="6" customWidth="1"/>
    <col min="5" max="5" width="17.125" style="6" customWidth="1"/>
    <col min="6" max="6" width="15" style="6" customWidth="1"/>
    <col min="7" max="7" width="16.75" style="6" customWidth="1"/>
    <col min="8" max="8" width="21.75" style="6" customWidth="1"/>
    <col min="9" max="9" width="16.75" style="6" customWidth="1"/>
    <col min="10" max="10" width="22.625" style="6" customWidth="1"/>
    <col min="11" max="16384" width="9" style="6"/>
  </cols>
  <sheetData>
    <row r="1" spans="1:11" s="1" customFormat="1" ht="24.95" customHeight="1" x14ac:dyDescent="0.15">
      <c r="A1" s="7" t="s">
        <v>0</v>
      </c>
      <c r="B1" s="7"/>
      <c r="C1" s="8"/>
      <c r="D1" s="8"/>
      <c r="E1" s="8"/>
      <c r="F1" s="8"/>
      <c r="G1" s="8"/>
    </row>
    <row r="2" spans="1:11" s="1" customFormat="1" ht="34.5" customHeight="1" x14ac:dyDescent="0.15">
      <c r="A2" s="47" t="s">
        <v>31</v>
      </c>
      <c r="B2" s="47"/>
      <c r="C2" s="47"/>
      <c r="D2" s="47"/>
      <c r="E2" s="47"/>
      <c r="F2" s="47"/>
      <c r="G2" s="47"/>
      <c r="H2" s="47"/>
      <c r="I2" s="47"/>
      <c r="J2" s="47"/>
    </row>
    <row r="3" spans="1:11" s="1" customFormat="1" ht="24.95" customHeight="1" x14ac:dyDescent="0.15">
      <c r="A3" s="8"/>
      <c r="B3" s="8"/>
      <c r="C3" s="8"/>
      <c r="D3" s="8"/>
      <c r="E3" s="8"/>
      <c r="F3" s="8"/>
      <c r="G3" s="9"/>
      <c r="I3" s="9"/>
      <c r="J3" s="9" t="s">
        <v>1</v>
      </c>
    </row>
    <row r="4" spans="1:11" s="2" customFormat="1" ht="63.75" customHeight="1" x14ac:dyDescent="0.15">
      <c r="A4" s="10" t="s">
        <v>2</v>
      </c>
      <c r="B4" s="10" t="s">
        <v>3</v>
      </c>
      <c r="C4" s="10" t="s">
        <v>4</v>
      </c>
      <c r="D4" s="10" t="s">
        <v>5</v>
      </c>
      <c r="E4" s="11" t="s">
        <v>6</v>
      </c>
      <c r="F4" s="11" t="s">
        <v>7</v>
      </c>
      <c r="G4" s="11" t="s">
        <v>8</v>
      </c>
      <c r="H4" s="11" t="s">
        <v>57</v>
      </c>
      <c r="I4" s="11" t="s">
        <v>9</v>
      </c>
      <c r="J4" s="10" t="s">
        <v>10</v>
      </c>
    </row>
    <row r="5" spans="1:11" s="3" customFormat="1" ht="39.950000000000003" customHeight="1" x14ac:dyDescent="0.15">
      <c r="A5" s="48" t="s">
        <v>11</v>
      </c>
      <c r="B5" s="48"/>
      <c r="C5" s="48"/>
      <c r="D5" s="48"/>
      <c r="E5" s="48"/>
      <c r="F5" s="48"/>
      <c r="G5" s="12">
        <f>+G6+G11+G14+G18+G20+G24</f>
        <v>1800</v>
      </c>
      <c r="H5" s="12">
        <f t="shared" ref="H5:I5" si="0">+H6+H11+H14+H18+H20+H24</f>
        <v>1800</v>
      </c>
      <c r="I5" s="12">
        <f t="shared" si="0"/>
        <v>0</v>
      </c>
      <c r="J5" s="16"/>
    </row>
    <row r="6" spans="1:11" s="26" customFormat="1" ht="39.950000000000003" customHeight="1" x14ac:dyDescent="0.15">
      <c r="A6" s="33" t="s">
        <v>51</v>
      </c>
      <c r="B6" s="34" t="s">
        <v>50</v>
      </c>
      <c r="C6" s="34"/>
      <c r="D6" s="34"/>
      <c r="E6" s="34"/>
      <c r="F6" s="34"/>
      <c r="G6" s="23">
        <f>SUM(G7:G10)</f>
        <v>600</v>
      </c>
      <c r="H6" s="23">
        <f t="shared" ref="H6:I6" si="1">SUM(H7:H10)</f>
        <v>920</v>
      </c>
      <c r="I6" s="23">
        <f t="shared" si="1"/>
        <v>-320</v>
      </c>
      <c r="J6" s="24"/>
      <c r="K6" s="25"/>
    </row>
    <row r="7" spans="1:11" s="4" customFormat="1" ht="39.950000000000003" customHeight="1" x14ac:dyDescent="0.15">
      <c r="A7" s="31">
        <v>1</v>
      </c>
      <c r="B7" s="39" t="s">
        <v>14</v>
      </c>
      <c r="C7" s="39" t="s">
        <v>12</v>
      </c>
      <c r="D7" s="32" t="s">
        <v>15</v>
      </c>
      <c r="E7" s="32" t="s">
        <v>16</v>
      </c>
      <c r="F7" s="32" t="s">
        <v>13</v>
      </c>
      <c r="G7" s="15">
        <f>+H7+I7</f>
        <v>0</v>
      </c>
      <c r="H7" s="15">
        <v>420</v>
      </c>
      <c r="I7" s="15">
        <v>-420</v>
      </c>
      <c r="J7" s="18"/>
      <c r="K7" s="17"/>
    </row>
    <row r="8" spans="1:11" s="4" customFormat="1" ht="39.950000000000003" customHeight="1" x14ac:dyDescent="0.15">
      <c r="A8" s="31">
        <v>2</v>
      </c>
      <c r="B8" s="39"/>
      <c r="C8" s="39"/>
      <c r="D8" s="32" t="s">
        <v>18</v>
      </c>
      <c r="E8" s="32" t="s">
        <v>16</v>
      </c>
      <c r="F8" s="32" t="s">
        <v>13</v>
      </c>
      <c r="G8" s="15">
        <f t="shared" ref="G8:G29" si="2">+H8+I8</f>
        <v>0</v>
      </c>
      <c r="H8" s="15">
        <v>500</v>
      </c>
      <c r="I8" s="15">
        <v>-500</v>
      </c>
      <c r="J8" s="18"/>
      <c r="K8" s="17"/>
    </row>
    <row r="9" spans="1:11" s="4" customFormat="1" ht="39.950000000000003" customHeight="1" x14ac:dyDescent="0.15">
      <c r="A9" s="31">
        <v>3</v>
      </c>
      <c r="B9" s="39"/>
      <c r="C9" s="35" t="s">
        <v>12</v>
      </c>
      <c r="D9" s="32" t="s">
        <v>32</v>
      </c>
      <c r="E9" s="32" t="s">
        <v>16</v>
      </c>
      <c r="F9" s="32" t="s">
        <v>13</v>
      </c>
      <c r="G9" s="15">
        <f t="shared" si="2"/>
        <v>300</v>
      </c>
      <c r="H9" s="15">
        <v>0</v>
      </c>
      <c r="I9" s="15">
        <v>300</v>
      </c>
      <c r="J9" s="36" t="s">
        <v>17</v>
      </c>
      <c r="K9" s="17"/>
    </row>
    <row r="10" spans="1:11" s="4" customFormat="1" ht="39.950000000000003" customHeight="1" x14ac:dyDescent="0.15">
      <c r="A10" s="31">
        <v>4</v>
      </c>
      <c r="B10" s="39"/>
      <c r="C10" s="35" t="s">
        <v>12</v>
      </c>
      <c r="D10" s="32" t="s">
        <v>33</v>
      </c>
      <c r="E10" s="32" t="s">
        <v>16</v>
      </c>
      <c r="F10" s="32" t="s">
        <v>13</v>
      </c>
      <c r="G10" s="15">
        <f t="shared" si="2"/>
        <v>300</v>
      </c>
      <c r="H10" s="15">
        <v>0</v>
      </c>
      <c r="I10" s="15">
        <v>300</v>
      </c>
      <c r="J10" s="37"/>
      <c r="K10" s="17"/>
    </row>
    <row r="11" spans="1:11" s="26" customFormat="1" ht="39.950000000000003" customHeight="1" x14ac:dyDescent="0.15">
      <c r="A11" s="20" t="s">
        <v>52</v>
      </c>
      <c r="B11" s="27" t="s">
        <v>49</v>
      </c>
      <c r="C11" s="28"/>
      <c r="D11" s="22"/>
      <c r="E11" s="22"/>
      <c r="F11" s="22"/>
      <c r="G11" s="23">
        <f>SUM(G12:G13)</f>
        <v>160</v>
      </c>
      <c r="H11" s="23">
        <f t="shared" ref="H11:I11" si="3">SUM(H12:H13)</f>
        <v>480</v>
      </c>
      <c r="I11" s="23">
        <f t="shared" si="3"/>
        <v>-320</v>
      </c>
      <c r="J11" s="29"/>
      <c r="K11" s="25"/>
    </row>
    <row r="12" spans="1:11" s="4" customFormat="1" ht="39.950000000000003" customHeight="1" x14ac:dyDescent="0.15">
      <c r="A12" s="13">
        <v>1</v>
      </c>
      <c r="B12" s="40" t="s">
        <v>19</v>
      </c>
      <c r="C12" s="14" t="s">
        <v>12</v>
      </c>
      <c r="D12" s="14" t="s">
        <v>20</v>
      </c>
      <c r="E12" s="14" t="s">
        <v>16</v>
      </c>
      <c r="F12" s="14" t="s">
        <v>13</v>
      </c>
      <c r="G12" s="15">
        <f t="shared" si="2"/>
        <v>0</v>
      </c>
      <c r="H12" s="15">
        <v>480</v>
      </c>
      <c r="I12" s="15">
        <v>-480</v>
      </c>
      <c r="J12" s="18"/>
      <c r="K12" s="17"/>
    </row>
    <row r="13" spans="1:11" s="4" customFormat="1" ht="39.950000000000003" customHeight="1" x14ac:dyDescent="0.15">
      <c r="A13" s="13">
        <v>2</v>
      </c>
      <c r="B13" s="42"/>
      <c r="C13" s="14" t="s">
        <v>12</v>
      </c>
      <c r="D13" s="19" t="s">
        <v>41</v>
      </c>
      <c r="E13" s="14" t="s">
        <v>16</v>
      </c>
      <c r="F13" s="14" t="s">
        <v>13</v>
      </c>
      <c r="G13" s="15">
        <f t="shared" si="2"/>
        <v>160</v>
      </c>
      <c r="H13" s="15">
        <v>0</v>
      </c>
      <c r="I13" s="15">
        <v>160</v>
      </c>
      <c r="J13" s="18" t="s">
        <v>21</v>
      </c>
      <c r="K13" s="17"/>
    </row>
    <row r="14" spans="1:11" s="26" customFormat="1" ht="39.950000000000003" customHeight="1" x14ac:dyDescent="0.15">
      <c r="A14" s="20" t="s">
        <v>53</v>
      </c>
      <c r="B14" s="27" t="s">
        <v>48</v>
      </c>
      <c r="C14" s="22"/>
      <c r="D14" s="22"/>
      <c r="E14" s="22"/>
      <c r="F14" s="22"/>
      <c r="G14" s="23">
        <f>SUM(G15:G17)</f>
        <v>290</v>
      </c>
      <c r="H14" s="23">
        <f t="shared" ref="H14:I14" si="4">SUM(H15:H17)</f>
        <v>165</v>
      </c>
      <c r="I14" s="23">
        <f t="shared" si="4"/>
        <v>125</v>
      </c>
      <c r="J14" s="28"/>
      <c r="K14" s="25"/>
    </row>
    <row r="15" spans="1:11" s="4" customFormat="1" ht="39.950000000000003" customHeight="1" x14ac:dyDescent="0.15">
      <c r="A15" s="13">
        <v>1</v>
      </c>
      <c r="B15" s="40" t="s">
        <v>22</v>
      </c>
      <c r="C15" s="14" t="s">
        <v>12</v>
      </c>
      <c r="D15" s="14" t="s">
        <v>23</v>
      </c>
      <c r="E15" s="14" t="s">
        <v>16</v>
      </c>
      <c r="F15" s="14" t="s">
        <v>13</v>
      </c>
      <c r="G15" s="15">
        <f t="shared" si="2"/>
        <v>0</v>
      </c>
      <c r="H15" s="15">
        <v>165</v>
      </c>
      <c r="I15" s="15">
        <v>-165</v>
      </c>
      <c r="J15" s="18"/>
      <c r="K15" s="17"/>
    </row>
    <row r="16" spans="1:11" s="4" customFormat="1" ht="39.950000000000003" customHeight="1" x14ac:dyDescent="0.15">
      <c r="A16" s="13">
        <v>2</v>
      </c>
      <c r="B16" s="41"/>
      <c r="C16" s="14" t="s">
        <v>12</v>
      </c>
      <c r="D16" s="14" t="s">
        <v>34</v>
      </c>
      <c r="E16" s="14" t="s">
        <v>16</v>
      </c>
      <c r="F16" s="14" t="s">
        <v>13</v>
      </c>
      <c r="G16" s="15">
        <f t="shared" si="2"/>
        <v>200</v>
      </c>
      <c r="H16" s="15">
        <v>0</v>
      </c>
      <c r="I16" s="15">
        <v>200</v>
      </c>
      <c r="J16" s="36" t="s">
        <v>24</v>
      </c>
      <c r="K16" s="17"/>
    </row>
    <row r="17" spans="1:11" s="4" customFormat="1" ht="39.950000000000003" customHeight="1" x14ac:dyDescent="0.15">
      <c r="A17" s="13">
        <v>3</v>
      </c>
      <c r="B17" s="42"/>
      <c r="C17" s="14" t="s">
        <v>12</v>
      </c>
      <c r="D17" s="14" t="s">
        <v>35</v>
      </c>
      <c r="E17" s="14" t="s">
        <v>16</v>
      </c>
      <c r="F17" s="14" t="s">
        <v>13</v>
      </c>
      <c r="G17" s="15">
        <f t="shared" si="2"/>
        <v>90</v>
      </c>
      <c r="H17" s="15">
        <v>0</v>
      </c>
      <c r="I17" s="15">
        <v>90</v>
      </c>
      <c r="J17" s="37"/>
      <c r="K17" s="17"/>
    </row>
    <row r="18" spans="1:11" s="26" customFormat="1" ht="39.950000000000003" customHeight="1" x14ac:dyDescent="0.15">
      <c r="A18" s="20" t="s">
        <v>54</v>
      </c>
      <c r="B18" s="30" t="s">
        <v>47</v>
      </c>
      <c r="C18" s="22"/>
      <c r="D18" s="22"/>
      <c r="E18" s="22"/>
      <c r="F18" s="22"/>
      <c r="G18" s="23">
        <f>+G19</f>
        <v>0</v>
      </c>
      <c r="H18" s="23">
        <f t="shared" ref="H18:I18" si="5">+H19</f>
        <v>20</v>
      </c>
      <c r="I18" s="23">
        <f t="shared" si="5"/>
        <v>-20</v>
      </c>
      <c r="J18" s="28"/>
      <c r="K18" s="25"/>
    </row>
    <row r="19" spans="1:11" s="4" customFormat="1" ht="39.950000000000003" customHeight="1" x14ac:dyDescent="0.15">
      <c r="A19" s="13">
        <v>1</v>
      </c>
      <c r="B19" s="19" t="s">
        <v>46</v>
      </c>
      <c r="C19" s="14" t="s">
        <v>12</v>
      </c>
      <c r="D19" s="14" t="s">
        <v>25</v>
      </c>
      <c r="E19" s="14" t="s">
        <v>16</v>
      </c>
      <c r="F19" s="14" t="s">
        <v>13</v>
      </c>
      <c r="G19" s="15">
        <f t="shared" si="2"/>
        <v>0</v>
      </c>
      <c r="H19" s="15">
        <v>20</v>
      </c>
      <c r="I19" s="15">
        <v>-20</v>
      </c>
      <c r="J19" s="18"/>
      <c r="K19" s="17"/>
    </row>
    <row r="20" spans="1:11" s="26" customFormat="1" ht="39.950000000000003" customHeight="1" x14ac:dyDescent="0.15">
      <c r="A20" s="20" t="s">
        <v>55</v>
      </c>
      <c r="B20" s="21" t="s">
        <v>45</v>
      </c>
      <c r="C20" s="22"/>
      <c r="D20" s="22"/>
      <c r="E20" s="22"/>
      <c r="F20" s="22"/>
      <c r="G20" s="23">
        <f>SUM(G21:G23)</f>
        <v>470</v>
      </c>
      <c r="H20" s="23">
        <f t="shared" ref="H20" si="6">SUM(H21:H23)</f>
        <v>165</v>
      </c>
      <c r="I20" s="23">
        <f t="shared" ref="I20" si="7">SUM(I21:I23)</f>
        <v>305</v>
      </c>
      <c r="J20" s="28"/>
      <c r="K20" s="25"/>
    </row>
    <row r="21" spans="1:11" s="4" customFormat="1" ht="39.950000000000003" customHeight="1" x14ac:dyDescent="0.15">
      <c r="A21" s="13">
        <v>1</v>
      </c>
      <c r="B21" s="43" t="s">
        <v>44</v>
      </c>
      <c r="C21" s="14" t="s">
        <v>12</v>
      </c>
      <c r="D21" s="14" t="s">
        <v>26</v>
      </c>
      <c r="E21" s="14" t="s">
        <v>16</v>
      </c>
      <c r="F21" s="14" t="s">
        <v>13</v>
      </c>
      <c r="G21" s="15">
        <f t="shared" si="2"/>
        <v>0</v>
      </c>
      <c r="H21" s="15">
        <v>165</v>
      </c>
      <c r="I21" s="15">
        <v>-165</v>
      </c>
      <c r="J21" s="18"/>
      <c r="K21" s="17"/>
    </row>
    <row r="22" spans="1:11" s="4" customFormat="1" ht="39.950000000000003" customHeight="1" x14ac:dyDescent="0.15">
      <c r="A22" s="13">
        <v>2</v>
      </c>
      <c r="B22" s="44"/>
      <c r="C22" s="14" t="s">
        <v>12</v>
      </c>
      <c r="D22" s="19" t="s">
        <v>42</v>
      </c>
      <c r="E22" s="14" t="s">
        <v>16</v>
      </c>
      <c r="F22" s="14" t="s">
        <v>13</v>
      </c>
      <c r="G22" s="15">
        <f t="shared" si="2"/>
        <v>360</v>
      </c>
      <c r="H22" s="15">
        <v>0</v>
      </c>
      <c r="I22" s="15">
        <v>360</v>
      </c>
      <c r="J22" s="36" t="s">
        <v>27</v>
      </c>
      <c r="K22" s="17"/>
    </row>
    <row r="23" spans="1:11" s="4" customFormat="1" ht="39.950000000000003" customHeight="1" x14ac:dyDescent="0.15">
      <c r="A23" s="13">
        <v>3</v>
      </c>
      <c r="B23" s="45"/>
      <c r="C23" s="14" t="s">
        <v>12</v>
      </c>
      <c r="D23" s="19" t="s">
        <v>36</v>
      </c>
      <c r="E23" s="14" t="s">
        <v>16</v>
      </c>
      <c r="F23" s="14" t="s">
        <v>13</v>
      </c>
      <c r="G23" s="15">
        <f t="shared" si="2"/>
        <v>110</v>
      </c>
      <c r="H23" s="15">
        <v>0</v>
      </c>
      <c r="I23" s="15">
        <v>110</v>
      </c>
      <c r="J23" s="37"/>
      <c r="K23" s="17"/>
    </row>
    <row r="24" spans="1:11" s="26" customFormat="1" ht="39.950000000000003" customHeight="1" x14ac:dyDescent="0.15">
      <c r="A24" s="20" t="s">
        <v>56</v>
      </c>
      <c r="B24" s="27" t="s">
        <v>43</v>
      </c>
      <c r="C24" s="22"/>
      <c r="D24" s="22"/>
      <c r="E24" s="22"/>
      <c r="F24" s="22"/>
      <c r="G24" s="23">
        <f>SUM(G25:G29)</f>
        <v>280</v>
      </c>
      <c r="H24" s="23">
        <f t="shared" ref="H24:I24" si="8">SUM(H25:H29)</f>
        <v>50</v>
      </c>
      <c r="I24" s="23">
        <f t="shared" si="8"/>
        <v>230</v>
      </c>
      <c r="J24" s="28"/>
      <c r="K24" s="25"/>
    </row>
    <row r="25" spans="1:11" s="4" customFormat="1" ht="39.950000000000003" customHeight="1" x14ac:dyDescent="0.15">
      <c r="A25" s="13">
        <v>1</v>
      </c>
      <c r="B25" s="46" t="s">
        <v>28</v>
      </c>
      <c r="C25" s="14" t="s">
        <v>12</v>
      </c>
      <c r="D25" s="14" t="s">
        <v>29</v>
      </c>
      <c r="E25" s="14" t="s">
        <v>16</v>
      </c>
      <c r="F25" s="14" t="s">
        <v>13</v>
      </c>
      <c r="G25" s="15">
        <f t="shared" si="2"/>
        <v>0</v>
      </c>
      <c r="H25" s="15">
        <v>50</v>
      </c>
      <c r="I25" s="15">
        <v>-50</v>
      </c>
      <c r="J25" s="18"/>
      <c r="K25" s="17"/>
    </row>
    <row r="26" spans="1:11" s="4" customFormat="1" ht="39.950000000000003" customHeight="1" x14ac:dyDescent="0.15">
      <c r="A26" s="13">
        <v>2</v>
      </c>
      <c r="B26" s="44"/>
      <c r="C26" s="14" t="s">
        <v>12</v>
      </c>
      <c r="D26" s="14" t="s">
        <v>37</v>
      </c>
      <c r="E26" s="14" t="s">
        <v>16</v>
      </c>
      <c r="F26" s="14" t="s">
        <v>13</v>
      </c>
      <c r="G26" s="15">
        <f t="shared" si="2"/>
        <v>50</v>
      </c>
      <c r="H26" s="15">
        <v>0</v>
      </c>
      <c r="I26" s="15">
        <v>50</v>
      </c>
      <c r="J26" s="36" t="s">
        <v>30</v>
      </c>
      <c r="K26" s="17"/>
    </row>
    <row r="27" spans="1:11" s="4" customFormat="1" ht="39.950000000000003" customHeight="1" x14ac:dyDescent="0.15">
      <c r="A27" s="13">
        <v>3</v>
      </c>
      <c r="B27" s="44"/>
      <c r="C27" s="14" t="s">
        <v>12</v>
      </c>
      <c r="D27" s="14" t="s">
        <v>38</v>
      </c>
      <c r="E27" s="14" t="s">
        <v>16</v>
      </c>
      <c r="F27" s="14" t="s">
        <v>13</v>
      </c>
      <c r="G27" s="15">
        <f t="shared" si="2"/>
        <v>30</v>
      </c>
      <c r="H27" s="15">
        <v>0</v>
      </c>
      <c r="I27" s="15">
        <v>30</v>
      </c>
      <c r="J27" s="38"/>
      <c r="K27" s="17"/>
    </row>
    <row r="28" spans="1:11" s="4" customFormat="1" ht="39.950000000000003" customHeight="1" x14ac:dyDescent="0.15">
      <c r="A28" s="13">
        <v>4</v>
      </c>
      <c r="B28" s="44"/>
      <c r="C28" s="14" t="s">
        <v>12</v>
      </c>
      <c r="D28" s="14" t="s">
        <v>39</v>
      </c>
      <c r="E28" s="14" t="s">
        <v>16</v>
      </c>
      <c r="F28" s="14" t="s">
        <v>13</v>
      </c>
      <c r="G28" s="15">
        <f t="shared" si="2"/>
        <v>50</v>
      </c>
      <c r="H28" s="15">
        <v>0</v>
      </c>
      <c r="I28" s="15">
        <v>50</v>
      </c>
      <c r="J28" s="38"/>
      <c r="K28" s="17"/>
    </row>
    <row r="29" spans="1:11" s="4" customFormat="1" ht="39.950000000000003" customHeight="1" x14ac:dyDescent="0.15">
      <c r="A29" s="13">
        <v>5</v>
      </c>
      <c r="B29" s="45"/>
      <c r="C29" s="14" t="s">
        <v>12</v>
      </c>
      <c r="D29" s="14" t="s">
        <v>40</v>
      </c>
      <c r="E29" s="14" t="s">
        <v>16</v>
      </c>
      <c r="F29" s="14" t="s">
        <v>13</v>
      </c>
      <c r="G29" s="15">
        <f t="shared" si="2"/>
        <v>150</v>
      </c>
      <c r="H29" s="15">
        <v>0</v>
      </c>
      <c r="I29" s="15">
        <v>150</v>
      </c>
      <c r="J29" s="37"/>
      <c r="K29" s="17"/>
    </row>
  </sheetData>
  <mergeCells count="12">
    <mergeCell ref="A2:J2"/>
    <mergeCell ref="A5:F5"/>
    <mergeCell ref="C7:C8"/>
    <mergeCell ref="J9:J10"/>
    <mergeCell ref="J16:J17"/>
    <mergeCell ref="J22:J23"/>
    <mergeCell ref="J26:J29"/>
    <mergeCell ref="B7:B10"/>
    <mergeCell ref="B15:B17"/>
    <mergeCell ref="B21:B23"/>
    <mergeCell ref="B25:B29"/>
    <mergeCell ref="B12:B13"/>
  </mergeCells>
  <phoneticPr fontId="22" type="noConversion"/>
  <printOptions horizontalCentered="1"/>
  <pageMargins left="0.70866141732283472" right="0.70866141732283472" top="0.78740157480314965" bottom="0.59055118110236227" header="0.51181102362204722" footer="0.39370078740157483"/>
  <pageSetup paperSize="9" scale="63" fitToHeight="0" orientation="landscape" blackAndWhite="1" r:id="rId1"/>
  <headerFooter alignWithMargins="0">
    <oddFooter>&amp;C第 &amp;P 页，共 &amp;N 页</oddFooter>
  </headerFooter>
  <ignoredErrors>
    <ignoredError sqref="G24 G20 G18 G11 G14 G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4.25" x14ac:dyDescent="0.15"/>
  <sheetData/>
  <phoneticPr fontId="2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4.25" x14ac:dyDescent="0.15"/>
  <sheetData/>
  <phoneticPr fontId="2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徐佩珊</cp:lastModifiedBy>
  <cp:lastPrinted>2022-12-15T06:50:02Z</cp:lastPrinted>
  <dcterms:created xsi:type="dcterms:W3CDTF">1996-12-17T01:32:00Z</dcterms:created>
  <dcterms:modified xsi:type="dcterms:W3CDTF">2022-12-16T12:15:33Z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