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-学前生均" sheetId="4" r:id="rId1"/>
  </sheets>
  <definedNames>
    <definedName name="_xlnm._FilterDatabase" localSheetId="0" hidden="1">'附表2-学前生均'!$3:$9</definedName>
    <definedName name="_xlnm.Print_Area" localSheetId="0">'附表2-学前生均'!$A$1:$J$9</definedName>
    <definedName name="_xlnm.Print_Titles" localSheetId="0">'附表2-学前生均'!$3:$3</definedName>
  </definedNames>
  <calcPr calcId="144525" concurrentCalc="0"/>
</workbook>
</file>

<file path=xl/sharedStrings.xml><?xml version="1.0" encoding="utf-8"?>
<sst xmlns="http://schemas.openxmlformats.org/spreadsheetml/2006/main" count="26" uniqueCount="26">
  <si>
    <t>附表2</t>
  </si>
  <si>
    <t>提前下达2023年全省学前教育生均经费补助资金明细表</t>
  </si>
  <si>
    <t>地区</t>
  </si>
  <si>
    <t>地区编码</t>
  </si>
  <si>
    <t>2021-2022学年公办幼儿园在园幼儿数（人）</t>
  </si>
  <si>
    <t>2021-2022学年普惠性民办幼儿园在园幼儿数（人）</t>
  </si>
  <si>
    <t>2023年最低补助标准
（元/人）</t>
  </si>
  <si>
    <t>省财政分担比例</t>
  </si>
  <si>
    <t>提前下达2023年全省公办幼儿园生均公用经费省补助资金（万元）</t>
  </si>
  <si>
    <t>提前下达2023年全省普惠性民办幼儿园生均公用经费省补助资金（万元）</t>
  </si>
  <si>
    <t>合计</t>
  </si>
  <si>
    <t>备注</t>
  </si>
  <si>
    <t>列序号</t>
  </si>
  <si>
    <t>6=2*4*5/
10000</t>
  </si>
  <si>
    <t>7=3*4*5/10000</t>
  </si>
  <si>
    <t>8=6+7</t>
  </si>
  <si>
    <t>江门市</t>
  </si>
  <si>
    <t>*</t>
  </si>
  <si>
    <t>台山市</t>
  </si>
  <si>
    <t>440781000</t>
  </si>
  <si>
    <t>开平市</t>
  </si>
  <si>
    <t>440783000</t>
  </si>
  <si>
    <t>鹤山市</t>
  </si>
  <si>
    <t>440784000</t>
  </si>
  <si>
    <t>恩平市</t>
  </si>
  <si>
    <t>440785000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</si>
</sst>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0.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31" applyFill="1" applyBorder="1" applyAlignment="1">
      <alignment horizontal="center" vertical="center"/>
    </xf>
    <xf numFmtId="0" fontId="4" fillId="0" borderId="0" xfId="3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31" applyFont="1" applyFill="1" applyBorder="1" applyAlignment="1">
      <alignment horizontal="center" vertical="center"/>
    </xf>
    <xf numFmtId="0" fontId="6" fillId="0" borderId="2" xfId="3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31" applyFill="1" applyBorder="1" applyAlignment="1">
      <alignment horizontal="center" vertical="center" wrapText="1"/>
    </xf>
    <xf numFmtId="177" fontId="3" fillId="0" borderId="2" xfId="31" applyNumberFormat="1" applyFill="1" applyBorder="1" applyAlignment="1">
      <alignment horizontal="center" vertical="center" wrapText="1"/>
    </xf>
    <xf numFmtId="0" fontId="7" fillId="2" borderId="2" xfId="31" applyFont="1" applyFill="1" applyBorder="1" applyAlignment="1">
      <alignment horizontal="center" vertical="center"/>
    </xf>
    <xf numFmtId="41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0" fontId="3" fillId="0" borderId="2" xfId="31" applyFill="1" applyBorder="1" applyAlignment="1">
      <alignment horizontal="center" vertical="center"/>
    </xf>
    <xf numFmtId="0" fontId="1" fillId="0" borderId="2" xfId="3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6" fontId="3" fillId="0" borderId="0" xfId="31" applyNumberFormat="1" applyFill="1" applyBorder="1" applyAlignment="1">
      <alignment vertical="center"/>
    </xf>
    <xf numFmtId="0" fontId="3" fillId="0" borderId="0" xfId="3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4" borderId="0" xfId="31" applyNumberFormat="1" applyFill="1" applyBorder="1" applyAlignment="1">
      <alignment vertical="center"/>
    </xf>
    <xf numFmtId="0" fontId="3" fillId="4" borderId="0" xfId="3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2年全省义务教育在校生数情况表(报省财政厅）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A9D08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tabSelected="1" workbookViewId="0">
      <selection activeCell="L3" sqref="L3"/>
    </sheetView>
  </sheetViews>
  <sheetFormatPr defaultColWidth="9" defaultRowHeight="14.25"/>
  <cols>
    <col min="1" max="1" width="11.125" style="5" customWidth="1"/>
    <col min="2" max="2" width="11.5" style="5" customWidth="1"/>
    <col min="3" max="3" width="12.875" style="3" customWidth="1"/>
    <col min="4" max="4" width="14.5" style="3" customWidth="1"/>
    <col min="5" max="6" width="9" style="3" customWidth="1"/>
    <col min="7" max="7" width="16.75" style="3" customWidth="1"/>
    <col min="8" max="8" width="16.25" style="3" customWidth="1"/>
    <col min="9" max="9" width="14.5" style="3" customWidth="1"/>
    <col min="10" max="10" width="12.25" style="3" customWidth="1"/>
    <col min="11" max="11" width="14.125" style="3"/>
    <col min="12" max="256" width="9" style="3"/>
  </cols>
  <sheetData>
    <row r="1" s="1" customFormat="1" spans="1:247">
      <c r="A1" s="6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</row>
    <row r="2" s="2" customFormat="1" ht="48" customHeight="1" spans="1:23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26"/>
      <c r="L2" s="27"/>
      <c r="M2" s="27"/>
      <c r="N2" s="27"/>
      <c r="O2" s="27"/>
      <c r="P2" s="27"/>
      <c r="Q2" s="34"/>
      <c r="R2" s="35"/>
      <c r="S2" s="35"/>
      <c r="T2" s="35"/>
      <c r="U2" s="35"/>
      <c r="V2" s="35"/>
      <c r="W2" s="34"/>
      <c r="X2" s="35"/>
      <c r="Y2" s="35"/>
      <c r="Z2" s="35"/>
      <c r="AA2" s="35"/>
      <c r="AB2" s="35"/>
      <c r="AC2" s="35"/>
      <c r="AD2" s="35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</row>
    <row r="3" s="3" customFormat="1" ht="108.95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28" t="s">
        <v>10</v>
      </c>
      <c r="J3" s="29" t="s">
        <v>11</v>
      </c>
    </row>
    <row r="4" s="3" customFormat="1" ht="30" customHeight="1" spans="1:10">
      <c r="A4" s="15" t="s">
        <v>12</v>
      </c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6" t="s">
        <v>13</v>
      </c>
      <c r="H4" s="16" t="s">
        <v>14</v>
      </c>
      <c r="I4" s="16" t="s">
        <v>15</v>
      </c>
      <c r="J4" s="30"/>
    </row>
    <row r="5" s="3" customFormat="1" ht="18" customHeight="1" spans="1:10">
      <c r="A5" s="17" t="s">
        <v>16</v>
      </c>
      <c r="B5" s="17"/>
      <c r="C5" s="18">
        <v>76633</v>
      </c>
      <c r="D5" s="18">
        <v>51015</v>
      </c>
      <c r="E5" s="18">
        <v>500</v>
      </c>
      <c r="F5" s="19" t="s">
        <v>17</v>
      </c>
      <c r="G5" s="20">
        <f>SUM(G6:G9)</f>
        <v>706.3</v>
      </c>
      <c r="H5" s="20">
        <f>SUM(H6:H9)</f>
        <v>648.6</v>
      </c>
      <c r="I5" s="20">
        <f>SUM(I6:I9)</f>
        <v>1354.9</v>
      </c>
      <c r="J5" s="31"/>
    </row>
    <row r="6" s="3" customFormat="1" ht="18" customHeight="1" spans="1:10">
      <c r="A6" s="21" t="s">
        <v>18</v>
      </c>
      <c r="B6" s="22" t="s">
        <v>19</v>
      </c>
      <c r="C6" s="23">
        <v>14256</v>
      </c>
      <c r="D6" s="23">
        <v>11948</v>
      </c>
      <c r="E6" s="23">
        <v>500</v>
      </c>
      <c r="F6" s="24">
        <v>0.3</v>
      </c>
      <c r="G6" s="25">
        <f>ROUND(C6*E6*F6/10000,1)</f>
        <v>213.8</v>
      </c>
      <c r="H6" s="25">
        <f>ROUND(D6*E6*F6/10000,1)</f>
        <v>179.2</v>
      </c>
      <c r="I6" s="32">
        <f>G6+H6</f>
        <v>393</v>
      </c>
      <c r="J6" s="30"/>
    </row>
    <row r="7" s="3" customFormat="1" ht="18" customHeight="1" spans="1:10">
      <c r="A7" s="21" t="s">
        <v>20</v>
      </c>
      <c r="B7" s="22" t="s">
        <v>21</v>
      </c>
      <c r="C7" s="23">
        <v>14356</v>
      </c>
      <c r="D7" s="23">
        <v>13332</v>
      </c>
      <c r="E7" s="23">
        <v>500</v>
      </c>
      <c r="F7" s="24">
        <v>0.3</v>
      </c>
      <c r="G7" s="25">
        <f>ROUND(C7*E7*F7/10000,1)</f>
        <v>215.3</v>
      </c>
      <c r="H7" s="25">
        <f>ROUND(D7*E7*F7/10000,1)</f>
        <v>200</v>
      </c>
      <c r="I7" s="32">
        <f>G7+H7</f>
        <v>415.3</v>
      </c>
      <c r="J7" s="30"/>
    </row>
    <row r="8" s="3" customFormat="1" ht="18" customHeight="1" spans="1:10">
      <c r="A8" s="21" t="s">
        <v>22</v>
      </c>
      <c r="B8" s="22" t="s">
        <v>23</v>
      </c>
      <c r="C8" s="23">
        <v>10808</v>
      </c>
      <c r="D8" s="23">
        <v>10479</v>
      </c>
      <c r="E8" s="23">
        <v>500</v>
      </c>
      <c r="F8" s="24">
        <v>0.3</v>
      </c>
      <c r="G8" s="25">
        <f>ROUND(C8*E8*F8/10000,1)</f>
        <v>162.1</v>
      </c>
      <c r="H8" s="25">
        <f>ROUND(D8*E8*F8/10000,1)</f>
        <v>157.2</v>
      </c>
      <c r="I8" s="32">
        <f>G8+H8</f>
        <v>319.3</v>
      </c>
      <c r="J8" s="30"/>
    </row>
    <row r="9" s="4" customFormat="1" ht="18" customHeight="1" spans="1:16">
      <c r="A9" s="21" t="s">
        <v>24</v>
      </c>
      <c r="B9" s="22" t="s">
        <v>25</v>
      </c>
      <c r="C9" s="23">
        <v>7674</v>
      </c>
      <c r="D9" s="23">
        <v>7482</v>
      </c>
      <c r="E9" s="23">
        <v>500</v>
      </c>
      <c r="F9" s="24">
        <v>0.3</v>
      </c>
      <c r="G9" s="25">
        <f>ROUND(C9*E9*F9/10000,1)</f>
        <v>115.1</v>
      </c>
      <c r="H9" s="25">
        <f>ROUND(D9*E9*F9/10000,1)</f>
        <v>112.2</v>
      </c>
      <c r="I9" s="32">
        <f>G9+H9</f>
        <v>227.3</v>
      </c>
      <c r="J9" s="30"/>
      <c r="K9" s="33"/>
      <c r="L9" s="33"/>
      <c r="M9" s="33"/>
      <c r="N9" s="33"/>
      <c r="O9" s="33"/>
      <c r="P9" s="33"/>
    </row>
  </sheetData>
  <mergeCells count="1">
    <mergeCell ref="A2:J2"/>
  </mergeCells>
  <pageMargins left="0.314583333333333" right="0.275" top="0.393055555555556" bottom="0.432638888888889" header="0.236111111111111" footer="0.19652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附表2-学前生均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2020-11-10T01:42:00Z</dcterms:created>
  <dcterms:modified xsi:type="dcterms:W3CDTF">2022-11-17T08:00:06Z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