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8800" windowHeight="12465"/>
  </bookViews>
  <sheets>
    <sheet name="Sheet1" sheetId="1" r:id="rId1"/>
  </sheets>
  <definedNames>
    <definedName name="_xlnm._FilterDatabase" localSheetId="0" hidden="1">Sheet1!$A$4:$I$48</definedName>
    <definedName name="_xlnm.Print_Area" localSheetId="0">Sheet1!$A$1:$I$56</definedName>
    <definedName name="_xlnm.Print_Titles" localSheetId="0">Sheet1!$4:$4</definedName>
  </definedNames>
  <calcPr calcId="144525"/>
</workbook>
</file>

<file path=xl/calcChain.xml><?xml version="1.0" encoding="utf-8"?>
<calcChain xmlns="http://schemas.openxmlformats.org/spreadsheetml/2006/main">
  <c r="H55" i="1" l="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G5" i="1"/>
  <c r="F5" i="1"/>
  <c r="F6" i="1"/>
  <c r="G6" i="1"/>
  <c r="F47" i="1"/>
  <c r="G47" i="1"/>
  <c r="F42" i="1"/>
  <c r="G42" i="1"/>
  <c r="F37" i="1"/>
  <c r="G37" i="1"/>
  <c r="G30" i="1"/>
  <c r="F30" i="1"/>
  <c r="F26" i="1"/>
  <c r="G23" i="1"/>
  <c r="F23" i="1"/>
  <c r="F10" i="1"/>
  <c r="G26" i="1" l="1"/>
  <c r="G10" i="1"/>
</calcChain>
</file>

<file path=xl/sharedStrings.xml><?xml version="1.0" encoding="utf-8"?>
<sst xmlns="http://schemas.openxmlformats.org/spreadsheetml/2006/main" count="129" uniqueCount="66">
  <si>
    <t>单位：万元</t>
  </si>
  <si>
    <t>序号</t>
  </si>
  <si>
    <t>市（县）别</t>
  </si>
  <si>
    <t>项目名称</t>
  </si>
  <si>
    <t>支出功能分类科目</t>
  </si>
  <si>
    <t>合计</t>
  </si>
  <si>
    <t>备注</t>
  </si>
  <si>
    <t>农林水共同财政事权转移支付支出（2300252）</t>
  </si>
  <si>
    <t>转移性支出功能分类科目</t>
  </si>
  <si>
    <t>市本级
（江门市农业农村局）</t>
    <phoneticPr fontId="5" type="noConversion"/>
  </si>
  <si>
    <t>“农林水支出（213）”相关项</t>
    <phoneticPr fontId="5" type="noConversion"/>
  </si>
  <si>
    <t>附件</t>
    <phoneticPr fontId="5" type="noConversion"/>
  </si>
  <si>
    <t>台山市</t>
    <phoneticPr fontId="5" type="noConversion"/>
  </si>
  <si>
    <t>开平市</t>
    <phoneticPr fontId="5" type="noConversion"/>
  </si>
  <si>
    <t>鹤山市</t>
    <phoneticPr fontId="5" type="noConversion"/>
  </si>
  <si>
    <t>恩平市</t>
    <phoneticPr fontId="5" type="noConversion"/>
  </si>
  <si>
    <t>基层农技推广体系改革与建设补助项目</t>
    <phoneticPr fontId="5" type="noConversion"/>
  </si>
  <si>
    <t>2022年度广东省马冈肉鹅地理标志农产品保护工程项目</t>
    <phoneticPr fontId="5" type="noConversion"/>
  </si>
  <si>
    <t>基层农技推广体系改革与建设补助项目-开平市动物防疫专员</t>
    <phoneticPr fontId="5" type="noConversion"/>
  </si>
  <si>
    <t>基层农技推广体系改革与建设补助项目-鹤山市动物防疫专员</t>
    <phoneticPr fontId="5" type="noConversion"/>
  </si>
  <si>
    <t>绿色高质高效创建（台山市）</t>
    <phoneticPr fontId="5" type="noConversion"/>
  </si>
  <si>
    <t>农业生产发展
（2130122）</t>
    <phoneticPr fontId="5" type="noConversion"/>
  </si>
  <si>
    <t>绿色高质高效创建（开平市）</t>
    <phoneticPr fontId="5" type="noConversion"/>
  </si>
  <si>
    <t>畜禽生产性能测定（广东墟岗黄家禽种业集团有限公司）</t>
    <phoneticPr fontId="5" type="noConversion"/>
  </si>
  <si>
    <t>农业社会化服务项目（恩平市）</t>
    <phoneticPr fontId="5" type="noConversion"/>
  </si>
  <si>
    <t>农业社会化服务项目（开平市）</t>
    <phoneticPr fontId="5" type="noConversion"/>
  </si>
  <si>
    <t>开平市</t>
    <phoneticPr fontId="5" type="noConversion"/>
  </si>
  <si>
    <t>台山市</t>
    <phoneticPr fontId="5" type="noConversion"/>
  </si>
  <si>
    <t>农业社会化服务项目（台山市）</t>
    <phoneticPr fontId="5" type="noConversion"/>
  </si>
  <si>
    <t>绿色高质高效创建（恩平市）</t>
    <phoneticPr fontId="5" type="noConversion"/>
  </si>
  <si>
    <t>畜禽生产性能测定（江门科朗农业科技有限公司）</t>
    <phoneticPr fontId="5" type="noConversion"/>
  </si>
  <si>
    <t>一、农业社会化服务项目</t>
    <phoneticPr fontId="5" type="noConversion"/>
  </si>
  <si>
    <t>二、基层农技推广体系改革与建设补助项目</t>
    <phoneticPr fontId="5" type="noConversion"/>
  </si>
  <si>
    <t>三、2022年度广东省马冈肉鹅地理标志农产品保护工程项目</t>
    <phoneticPr fontId="5" type="noConversion"/>
  </si>
  <si>
    <t>四、绿色高质高效创建</t>
    <phoneticPr fontId="5" type="noConversion"/>
  </si>
  <si>
    <t>2022年生猪良种补贴</t>
    <phoneticPr fontId="5" type="noConversion"/>
  </si>
  <si>
    <t>五、2022年生猪良种补贴</t>
    <phoneticPr fontId="5" type="noConversion"/>
  </si>
  <si>
    <t>六、畜禽生产性能测定</t>
    <phoneticPr fontId="5" type="noConversion"/>
  </si>
  <si>
    <t>农产品产地冷藏保鲜设施建设项目</t>
    <phoneticPr fontId="5" type="noConversion"/>
  </si>
  <si>
    <t>七、农产品产地冷藏保鲜设施建设项目</t>
    <phoneticPr fontId="5" type="noConversion"/>
  </si>
  <si>
    <t>高素质农民培育</t>
    <phoneticPr fontId="5" type="noConversion"/>
  </si>
  <si>
    <t>八、高素质农民培育</t>
    <phoneticPr fontId="5" type="noConversion"/>
  </si>
  <si>
    <t>应下达金额</t>
  </si>
  <si>
    <t>江财农〔2022〕64号已下达金额</t>
  </si>
  <si>
    <t>本次调整下达资金</t>
  </si>
  <si>
    <t>市本级
（江门市农业技术服务中心）</t>
  </si>
  <si>
    <t>基层农技推广体系改革与建设补助项目</t>
  </si>
  <si>
    <t>市本级
（江门市农业科技创新中心）</t>
  </si>
  <si>
    <t>蓬江区</t>
  </si>
  <si>
    <t>江海区</t>
  </si>
  <si>
    <t>新会区</t>
  </si>
  <si>
    <t>台山市</t>
  </si>
  <si>
    <t>开平市</t>
  </si>
  <si>
    <t>鹤山市</t>
  </si>
  <si>
    <t>恩平市</t>
  </si>
  <si>
    <t>农林水共同财政事权转移支付支出（2300252）</t>
    <phoneticPr fontId="5" type="noConversion"/>
  </si>
  <si>
    <t>“农林水支出（213）”相关项</t>
    <phoneticPr fontId="5" type="noConversion"/>
  </si>
  <si>
    <t>新会区</t>
    <phoneticPr fontId="5" type="noConversion"/>
  </si>
  <si>
    <t>农林水共同财政事权转移支付支出（2300252）</t>
    <phoneticPr fontId="5" type="noConversion"/>
  </si>
  <si>
    <t>台山市</t>
    <phoneticPr fontId="5" type="noConversion"/>
  </si>
  <si>
    <t>畜禽生产性能测定（江门科朗农业科技有限公司）</t>
    <phoneticPr fontId="5" type="noConversion"/>
  </si>
  <si>
    <t>“农林水支出（213）”相关项</t>
    <phoneticPr fontId="5" type="noConversion"/>
  </si>
  <si>
    <t>鹤山市</t>
    <phoneticPr fontId="5" type="noConversion"/>
  </si>
  <si>
    <t>畜禽生产性能测定（广东墟岗黄家禽种业集团有限公司）</t>
    <phoneticPr fontId="5" type="noConversion"/>
  </si>
  <si>
    <t>调整下达2022年中央财政农业生产发展资金（第一、二批）安排表</t>
    <phoneticPr fontId="5" type="noConversion"/>
  </si>
  <si>
    <t>说明：具体细化的任务清单和绩效目标由市农业农村局结合工作实际另文下达。</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</si>
</sst>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4">
    <font>
      <sz val="12"/>
      <name val="宋体"/>
      <charset val="134"/>
    </font>
    <font>
      <sz val="11"/>
      <name val="宋体"/>
      <charset val="134"/>
    </font>
    <font>
      <b/>
      <sz val="11"/>
      <name val="宋体"/>
      <charset val="134"/>
    </font>
    <font>
      <sz val="12"/>
      <name val="宋体"/>
      <charset val="134"/>
    </font>
    <font>
      <sz val="11"/>
      <name val="宋体"/>
      <charset val="134"/>
      <scheme val="major"/>
    </font>
    <font>
      <sz val="9"/>
      <name val="宋体"/>
      <charset val="134"/>
    </font>
    <font>
      <sz val="12"/>
      <name val="宋体"/>
      <family val="3"/>
      <charset val="134"/>
    </font>
    <font>
      <sz val="11"/>
      <name val="宋体"/>
      <family val="3"/>
      <charset val="134"/>
    </font>
    <font>
      <sz val="11"/>
      <color theme="1"/>
      <name val="宋体"/>
      <family val="3"/>
      <charset val="134"/>
      <scheme val="minor"/>
    </font>
    <font>
      <sz val="10"/>
      <name val="宋体"/>
      <family val="3"/>
      <charset val="134"/>
    </font>
    <font>
      <b/>
      <sz val="18"/>
      <name val="宋体"/>
      <family val="3"/>
      <charset val="134"/>
      <scheme val="major"/>
    </font>
    <font>
      <sz val="11"/>
      <name val="宋体"/>
      <family val="3"/>
      <charset val="134"/>
      <scheme val="major"/>
    </font>
    <font>
      <sz val="10"/>
      <name val="宋体"/>
      <family val="3"/>
      <charset val="134"/>
      <scheme val="major"/>
    </font>
    <font>
      <b/>
      <sz val="10"/>
      <name val="宋体"/>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9">
    <xf numFmtId="0" fontId="0" fillId="0" borderId="0"/>
    <xf numFmtId="43" fontId="3" fillId="0" borderId="0" applyFont="0" applyFill="0" applyBorder="0" applyAlignment="0" applyProtection="0">
      <alignment vertical="center"/>
    </xf>
    <xf numFmtId="0" fontId="6" fillId="0" borderId="0"/>
    <xf numFmtId="43" fontId="6" fillId="0" borderId="0" applyFont="0" applyFill="0" applyBorder="0" applyAlignment="0" applyProtection="0">
      <alignment vertical="center"/>
    </xf>
    <xf numFmtId="0" fontId="6" fillId="0" borderId="0"/>
    <xf numFmtId="0" fontId="6" fillId="0" borderId="0"/>
    <xf numFmtId="43" fontId="6" fillId="0" borderId="0" applyFont="0" applyFill="0" applyBorder="0" applyAlignment="0" applyProtection="0">
      <alignment vertical="center"/>
    </xf>
    <xf numFmtId="0" fontId="8" fillId="0" borderId="0">
      <alignment vertical="center"/>
    </xf>
    <xf numFmtId="43" fontId="8" fillId="0" borderId="0" applyFont="0" applyFill="0" applyBorder="0" applyAlignment="0" applyProtection="0">
      <alignment vertical="center"/>
    </xf>
  </cellStyleXfs>
  <cellXfs count="24">
    <xf numFmtId="0" fontId="0" fillId="0" borderId="0" xfId="0"/>
    <xf numFmtId="0" fontId="1" fillId="0" borderId="0" xfId="0" applyFont="1" applyFill="1" applyAlignment="1">
      <alignment horizontal="right" vertical="center" wrapText="1"/>
    </xf>
    <xf numFmtId="0" fontId="2" fillId="0" borderId="0" xfId="0" applyFont="1" applyFill="1" applyAlignment="1">
      <alignment vertical="center" wrapText="1"/>
    </xf>
    <xf numFmtId="0" fontId="1" fillId="0" borderId="0" xfId="0" applyFont="1" applyFill="1" applyAlignment="1">
      <alignment vertical="center" wrapText="1"/>
    </xf>
    <xf numFmtId="0" fontId="0" fillId="0" borderId="0" xfId="0" applyFill="1" applyAlignment="1">
      <alignment vertical="center" wrapText="1"/>
    </xf>
    <xf numFmtId="0" fontId="4" fillId="0" borderId="1" xfId="0" applyFont="1" applyFill="1" applyBorder="1" applyAlignment="1">
      <alignment horizontal="right" vertical="center" wrapText="1"/>
    </xf>
    <xf numFmtId="0" fontId="0" fillId="0" borderId="0" xfId="0" applyFont="1" applyFill="1" applyAlignment="1">
      <alignment horizontal="left" vertical="center"/>
    </xf>
    <xf numFmtId="43" fontId="9" fillId="0" borderId="2" xfId="1"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0" xfId="0" applyFont="1" applyFill="1" applyAlignment="1">
      <alignment vertical="center" wrapText="1"/>
    </xf>
    <xf numFmtId="0" fontId="11" fillId="0" borderId="1" xfId="0" applyFont="1" applyFill="1" applyBorder="1" applyAlignment="1">
      <alignment horizontal="right" vertical="center" wrapText="1"/>
    </xf>
    <xf numFmtId="0" fontId="9" fillId="0" borderId="0" xfId="0" applyFont="1" applyFill="1" applyAlignment="1">
      <alignment vertical="center" wrapText="1"/>
    </xf>
    <xf numFmtId="0" fontId="12" fillId="0" borderId="1" xfId="0" applyFont="1" applyFill="1" applyBorder="1" applyAlignment="1">
      <alignment horizontal="right" vertical="center" wrapText="1"/>
    </xf>
    <xf numFmtId="0" fontId="10" fillId="0" borderId="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9" fillId="0" borderId="2" xfId="0" applyFont="1" applyFill="1" applyBorder="1" applyAlignment="1">
      <alignment vertical="center" wrapText="1"/>
    </xf>
    <xf numFmtId="43" fontId="9" fillId="0" borderId="2" xfId="1" applyFont="1" applyFill="1" applyBorder="1" applyAlignment="1">
      <alignment horizontal="center" vertical="center" wrapText="1"/>
    </xf>
    <xf numFmtId="0" fontId="9" fillId="0" borderId="2" xfId="0" applyFont="1" applyFill="1" applyBorder="1" applyAlignment="1">
      <alignment horizontal="center" vertical="center" wrapText="1"/>
    </xf>
    <xf numFmtId="43" fontId="13" fillId="0" borderId="2" xfId="1" applyFont="1" applyFill="1" applyBorder="1" applyAlignment="1">
      <alignment vertical="center" wrapText="1"/>
    </xf>
    <xf numFmtId="43" fontId="9" fillId="0" borderId="2" xfId="1" applyFont="1" applyFill="1" applyBorder="1" applyAlignment="1">
      <alignment vertical="center" wrapText="1"/>
    </xf>
    <xf numFmtId="0" fontId="12" fillId="0" borderId="1" xfId="0" applyFont="1" applyFill="1" applyBorder="1" applyAlignment="1">
      <alignment horizontal="right" vertical="center"/>
    </xf>
    <xf numFmtId="0" fontId="13" fillId="0" borderId="2" xfId="0" applyFont="1" applyFill="1" applyBorder="1" applyAlignment="1">
      <alignment horizontal="left" vertical="center"/>
    </xf>
    <xf numFmtId="0" fontId="9" fillId="0" borderId="0" xfId="0" applyFont="1" applyFill="1" applyAlignment="1">
      <alignment horizontal="left" vertical="center"/>
    </xf>
  </cellXfs>
  <cellStyles count="9">
    <cellStyle name="常规" xfId="0" builtinId="0"/>
    <cellStyle name="常规 2" xfId="4"/>
    <cellStyle name="常规 3" xfId="5"/>
    <cellStyle name="常规 4" xfId="7"/>
    <cellStyle name="常规 5" xfId="2"/>
    <cellStyle name="千位分隔" xfId="1" builtinId="3"/>
    <cellStyle name="千位分隔 2" xfId="6"/>
    <cellStyle name="千位分隔 3" xfId="8"/>
    <cellStyle name="千位分隔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56"/>
  <sheetViews>
    <sheetView tabSelected="1" zoomScaleNormal="100" workbookViewId="0">
      <pane ySplit="4" topLeftCell="A5" activePane="bottomLeft" state="frozen"/>
      <selection pane="bottomLeft" activeCell="M6" sqref="M6"/>
    </sheetView>
  </sheetViews>
  <sheetFormatPr defaultRowHeight="14.25"/>
  <cols>
    <col min="1" max="1" width="5.625" style="4" customWidth="1"/>
    <col min="2" max="2" width="23.625" style="4" customWidth="1"/>
    <col min="3" max="3" width="23.625" style="9" customWidth="1"/>
    <col min="4" max="5" width="13.625" style="11" customWidth="1"/>
    <col min="6" max="6" width="12.625" style="11" customWidth="1"/>
    <col min="7" max="7" width="13.625" style="4" customWidth="1"/>
    <col min="8" max="8" width="11.625" style="4" customWidth="1"/>
    <col min="9" max="9" width="5.625" style="4" customWidth="1"/>
    <col min="10" max="16384" width="9" style="4"/>
  </cols>
  <sheetData>
    <row r="1" spans="1:9" ht="20.100000000000001" customHeight="1">
      <c r="A1" s="6" t="s">
        <v>11</v>
      </c>
    </row>
    <row r="2" spans="1:9" ht="50.1" customHeight="1">
      <c r="A2" s="13" t="s">
        <v>64</v>
      </c>
      <c r="B2" s="13"/>
      <c r="C2" s="13"/>
      <c r="D2" s="13"/>
      <c r="E2" s="13"/>
      <c r="F2" s="13"/>
      <c r="G2" s="13"/>
      <c r="H2" s="13"/>
      <c r="I2" s="13"/>
    </row>
    <row r="3" spans="1:9" s="1" customFormat="1" ht="20.100000000000001" customHeight="1">
      <c r="A3" s="5"/>
      <c r="B3" s="5"/>
      <c r="C3" s="10"/>
      <c r="D3" s="12"/>
      <c r="E3" s="12"/>
      <c r="F3" s="12"/>
      <c r="G3" s="5"/>
      <c r="H3" s="5"/>
      <c r="I3" s="21" t="s">
        <v>0</v>
      </c>
    </row>
    <row r="4" spans="1:9" s="2" customFormat="1" ht="50.1" customHeight="1">
      <c r="A4" s="15" t="s">
        <v>1</v>
      </c>
      <c r="B4" s="15" t="s">
        <v>2</v>
      </c>
      <c r="C4" s="15" t="s">
        <v>3</v>
      </c>
      <c r="D4" s="15" t="s">
        <v>8</v>
      </c>
      <c r="E4" s="15" t="s">
        <v>4</v>
      </c>
      <c r="F4" s="15" t="s">
        <v>42</v>
      </c>
      <c r="G4" s="15" t="s">
        <v>43</v>
      </c>
      <c r="H4" s="15" t="s">
        <v>44</v>
      </c>
      <c r="I4" s="15" t="s">
        <v>6</v>
      </c>
    </row>
    <row r="5" spans="1:9" s="2" customFormat="1" ht="30" customHeight="1">
      <c r="A5" s="14" t="s">
        <v>5</v>
      </c>
      <c r="B5" s="14"/>
      <c r="C5" s="14"/>
      <c r="D5" s="14"/>
      <c r="E5" s="14"/>
      <c r="F5" s="19">
        <f>SUM(F6,F10,F23,F26,F30,F37,F42,F47)</f>
        <v>4281</v>
      </c>
      <c r="G5" s="19">
        <f>SUM(G6,G10,G23,G26,G30,G37,G42,G47)</f>
        <v>4281</v>
      </c>
      <c r="H5" s="19">
        <f>F5-G5</f>
        <v>0</v>
      </c>
      <c r="I5" s="16"/>
    </row>
    <row r="6" spans="1:9" s="2" customFormat="1" ht="30" customHeight="1">
      <c r="A6" s="22" t="s">
        <v>31</v>
      </c>
      <c r="B6" s="22"/>
      <c r="C6" s="22"/>
      <c r="D6" s="22"/>
      <c r="E6" s="22"/>
      <c r="F6" s="19">
        <f>SUM(F7:F9)</f>
        <v>2430</v>
      </c>
      <c r="G6" s="19">
        <f>SUM(G7:G9)</f>
        <v>2430</v>
      </c>
      <c r="H6" s="19">
        <f t="shared" ref="H6:H55" si="0">F6-G6</f>
        <v>0</v>
      </c>
      <c r="I6" s="16"/>
    </row>
    <row r="7" spans="1:9" s="3" customFormat="1" ht="30" customHeight="1">
      <c r="A7" s="8">
        <v>1</v>
      </c>
      <c r="B7" s="8" t="s">
        <v>27</v>
      </c>
      <c r="C7" s="16" t="s">
        <v>28</v>
      </c>
      <c r="D7" s="18" t="s">
        <v>55</v>
      </c>
      <c r="E7" s="18" t="s">
        <v>10</v>
      </c>
      <c r="F7" s="20">
        <v>1330</v>
      </c>
      <c r="G7" s="20">
        <v>1330</v>
      </c>
      <c r="H7" s="20">
        <f t="shared" si="0"/>
        <v>0</v>
      </c>
      <c r="I7" s="16"/>
    </row>
    <row r="8" spans="1:9" s="3" customFormat="1" ht="30" customHeight="1">
      <c r="A8" s="8">
        <v>2</v>
      </c>
      <c r="B8" s="8" t="s">
        <v>26</v>
      </c>
      <c r="C8" s="16" t="s">
        <v>25</v>
      </c>
      <c r="D8" s="18"/>
      <c r="E8" s="18"/>
      <c r="F8" s="20">
        <v>500</v>
      </c>
      <c r="G8" s="20">
        <v>500</v>
      </c>
      <c r="H8" s="20">
        <f t="shared" si="0"/>
        <v>0</v>
      </c>
      <c r="I8" s="16"/>
    </row>
    <row r="9" spans="1:9" s="3" customFormat="1" ht="30" customHeight="1">
      <c r="A9" s="8">
        <v>3</v>
      </c>
      <c r="B9" s="8" t="s">
        <v>15</v>
      </c>
      <c r="C9" s="16" t="s">
        <v>24</v>
      </c>
      <c r="D9" s="18"/>
      <c r="E9" s="18"/>
      <c r="F9" s="20">
        <v>600</v>
      </c>
      <c r="G9" s="20">
        <v>600</v>
      </c>
      <c r="H9" s="20">
        <f t="shared" si="0"/>
        <v>0</v>
      </c>
      <c r="I9" s="16"/>
    </row>
    <row r="10" spans="1:9" s="3" customFormat="1" ht="30" customHeight="1">
      <c r="A10" s="22" t="s">
        <v>32</v>
      </c>
      <c r="B10" s="22"/>
      <c r="C10" s="22"/>
      <c r="D10" s="22"/>
      <c r="E10" s="22"/>
      <c r="F10" s="19">
        <f>SUM(F11:F22)</f>
        <v>492</v>
      </c>
      <c r="G10" s="19">
        <f>SUM(G11:G22)</f>
        <v>492</v>
      </c>
      <c r="H10" s="19">
        <f t="shared" si="0"/>
        <v>0</v>
      </c>
      <c r="I10" s="16"/>
    </row>
    <row r="11" spans="1:9" s="3" customFormat="1" ht="30" customHeight="1">
      <c r="A11" s="8">
        <v>1</v>
      </c>
      <c r="B11" s="8" t="s">
        <v>9</v>
      </c>
      <c r="C11" s="16" t="s">
        <v>16</v>
      </c>
      <c r="D11" s="17">
        <v>0</v>
      </c>
      <c r="E11" s="18" t="s">
        <v>21</v>
      </c>
      <c r="F11" s="7">
        <v>0</v>
      </c>
      <c r="G11" s="20">
        <v>372</v>
      </c>
      <c r="H11" s="20">
        <f t="shared" si="0"/>
        <v>-372</v>
      </c>
      <c r="I11" s="16"/>
    </row>
    <row r="12" spans="1:9" s="3" customFormat="1" ht="30" customHeight="1">
      <c r="A12" s="8">
        <v>2</v>
      </c>
      <c r="B12" s="8" t="s">
        <v>45</v>
      </c>
      <c r="C12" s="16" t="s">
        <v>46</v>
      </c>
      <c r="D12" s="17"/>
      <c r="E12" s="18"/>
      <c r="F12" s="7">
        <v>52.3</v>
      </c>
      <c r="G12" s="20">
        <v>0</v>
      </c>
      <c r="H12" s="20">
        <f t="shared" si="0"/>
        <v>52.3</v>
      </c>
      <c r="I12" s="16"/>
    </row>
    <row r="13" spans="1:9" s="3" customFormat="1" ht="30" customHeight="1">
      <c r="A13" s="8">
        <v>3</v>
      </c>
      <c r="B13" s="8" t="s">
        <v>47</v>
      </c>
      <c r="C13" s="16" t="s">
        <v>46</v>
      </c>
      <c r="D13" s="17"/>
      <c r="E13" s="18"/>
      <c r="F13" s="7">
        <v>10</v>
      </c>
      <c r="G13" s="20">
        <v>0</v>
      </c>
      <c r="H13" s="20">
        <f t="shared" si="0"/>
        <v>10</v>
      </c>
      <c r="I13" s="16"/>
    </row>
    <row r="14" spans="1:9" s="3" customFormat="1" ht="30" customHeight="1">
      <c r="A14" s="8">
        <v>4</v>
      </c>
      <c r="B14" s="8" t="s">
        <v>48</v>
      </c>
      <c r="C14" s="16" t="s">
        <v>46</v>
      </c>
      <c r="D14" s="18" t="s">
        <v>7</v>
      </c>
      <c r="E14" s="18" t="s">
        <v>56</v>
      </c>
      <c r="F14" s="7">
        <v>74.5</v>
      </c>
      <c r="G14" s="20">
        <v>0</v>
      </c>
      <c r="H14" s="20">
        <f t="shared" si="0"/>
        <v>74.5</v>
      </c>
      <c r="I14" s="16"/>
    </row>
    <row r="15" spans="1:9" s="3" customFormat="1" ht="30" customHeight="1">
      <c r="A15" s="8">
        <v>5</v>
      </c>
      <c r="B15" s="8" t="s">
        <v>49</v>
      </c>
      <c r="C15" s="16" t="s">
        <v>46</v>
      </c>
      <c r="D15" s="18"/>
      <c r="E15" s="18"/>
      <c r="F15" s="7">
        <v>3</v>
      </c>
      <c r="G15" s="20">
        <v>0</v>
      </c>
      <c r="H15" s="20">
        <f t="shared" si="0"/>
        <v>3</v>
      </c>
      <c r="I15" s="16"/>
    </row>
    <row r="16" spans="1:9" s="3" customFormat="1" ht="30" customHeight="1">
      <c r="A16" s="8">
        <v>6</v>
      </c>
      <c r="B16" s="8" t="s">
        <v>50</v>
      </c>
      <c r="C16" s="16" t="s">
        <v>46</v>
      </c>
      <c r="D16" s="18"/>
      <c r="E16" s="18"/>
      <c r="F16" s="7">
        <v>58.4</v>
      </c>
      <c r="G16" s="20">
        <v>0</v>
      </c>
      <c r="H16" s="20">
        <f t="shared" si="0"/>
        <v>58.4</v>
      </c>
      <c r="I16" s="16"/>
    </row>
    <row r="17" spans="1:9" s="3" customFormat="1" ht="30" customHeight="1">
      <c r="A17" s="8">
        <v>7</v>
      </c>
      <c r="B17" s="8" t="s">
        <v>51</v>
      </c>
      <c r="C17" s="16" t="s">
        <v>46</v>
      </c>
      <c r="D17" s="18"/>
      <c r="E17" s="18"/>
      <c r="F17" s="7">
        <v>28</v>
      </c>
      <c r="G17" s="20">
        <v>0</v>
      </c>
      <c r="H17" s="20">
        <f t="shared" si="0"/>
        <v>28</v>
      </c>
      <c r="I17" s="16"/>
    </row>
    <row r="18" spans="1:9" s="3" customFormat="1" ht="30" customHeight="1">
      <c r="A18" s="8">
        <v>8</v>
      </c>
      <c r="B18" s="8" t="s">
        <v>52</v>
      </c>
      <c r="C18" s="16" t="s">
        <v>46</v>
      </c>
      <c r="D18" s="18"/>
      <c r="E18" s="18"/>
      <c r="F18" s="7">
        <v>37.4</v>
      </c>
      <c r="G18" s="20">
        <v>0</v>
      </c>
      <c r="H18" s="20">
        <f t="shared" si="0"/>
        <v>37.4</v>
      </c>
      <c r="I18" s="16"/>
    </row>
    <row r="19" spans="1:9" s="3" customFormat="1" ht="30" customHeight="1">
      <c r="A19" s="8">
        <v>9</v>
      </c>
      <c r="B19" s="8" t="s">
        <v>13</v>
      </c>
      <c r="C19" s="16" t="s">
        <v>18</v>
      </c>
      <c r="D19" s="18"/>
      <c r="E19" s="18"/>
      <c r="F19" s="20">
        <v>60</v>
      </c>
      <c r="G19" s="20">
        <v>60</v>
      </c>
      <c r="H19" s="20">
        <f t="shared" si="0"/>
        <v>0</v>
      </c>
      <c r="I19" s="16"/>
    </row>
    <row r="20" spans="1:9" s="3" customFormat="1" ht="30" customHeight="1">
      <c r="A20" s="8">
        <v>10</v>
      </c>
      <c r="B20" s="8" t="s">
        <v>53</v>
      </c>
      <c r="C20" s="16" t="s">
        <v>46</v>
      </c>
      <c r="D20" s="18"/>
      <c r="E20" s="18"/>
      <c r="F20" s="7">
        <v>83.4</v>
      </c>
      <c r="G20" s="20">
        <v>0</v>
      </c>
      <c r="H20" s="20">
        <f t="shared" si="0"/>
        <v>83.4</v>
      </c>
      <c r="I20" s="16"/>
    </row>
    <row r="21" spans="1:9" s="3" customFormat="1" ht="30" customHeight="1">
      <c r="A21" s="8">
        <v>11</v>
      </c>
      <c r="B21" s="8" t="s">
        <v>14</v>
      </c>
      <c r="C21" s="16" t="s">
        <v>19</v>
      </c>
      <c r="D21" s="18"/>
      <c r="E21" s="18"/>
      <c r="F21" s="20">
        <v>60</v>
      </c>
      <c r="G21" s="20">
        <v>60</v>
      </c>
      <c r="H21" s="20">
        <f t="shared" si="0"/>
        <v>0</v>
      </c>
      <c r="I21" s="16"/>
    </row>
    <row r="22" spans="1:9" s="3" customFormat="1" ht="30" customHeight="1">
      <c r="A22" s="8">
        <v>12</v>
      </c>
      <c r="B22" s="8" t="s">
        <v>54</v>
      </c>
      <c r="C22" s="16" t="s">
        <v>46</v>
      </c>
      <c r="D22" s="18"/>
      <c r="E22" s="18"/>
      <c r="F22" s="7">
        <v>25</v>
      </c>
      <c r="G22" s="20">
        <v>0</v>
      </c>
      <c r="H22" s="20">
        <f t="shared" si="0"/>
        <v>25</v>
      </c>
      <c r="I22" s="16"/>
    </row>
    <row r="23" spans="1:9" s="3" customFormat="1" ht="30" customHeight="1">
      <c r="A23" s="22" t="s">
        <v>33</v>
      </c>
      <c r="B23" s="22"/>
      <c r="C23" s="22"/>
      <c r="D23" s="22"/>
      <c r="E23" s="22"/>
      <c r="F23" s="19">
        <f t="shared" ref="F23:G23" si="1">SUM(F24:F25)</f>
        <v>373</v>
      </c>
      <c r="G23" s="19">
        <f t="shared" si="1"/>
        <v>373</v>
      </c>
      <c r="H23" s="19">
        <f t="shared" si="0"/>
        <v>0</v>
      </c>
      <c r="I23" s="16"/>
    </row>
    <row r="24" spans="1:9" s="3" customFormat="1" ht="30" customHeight="1">
      <c r="A24" s="8">
        <v>1</v>
      </c>
      <c r="B24" s="8" t="s">
        <v>9</v>
      </c>
      <c r="C24" s="16" t="s">
        <v>17</v>
      </c>
      <c r="D24" s="7">
        <v>0</v>
      </c>
      <c r="E24" s="8" t="s">
        <v>21</v>
      </c>
      <c r="F24" s="7">
        <v>0</v>
      </c>
      <c r="G24" s="20">
        <v>373</v>
      </c>
      <c r="H24" s="20">
        <f t="shared" si="0"/>
        <v>-373</v>
      </c>
      <c r="I24" s="16"/>
    </row>
    <row r="25" spans="1:9" s="3" customFormat="1" ht="50.1" customHeight="1">
      <c r="A25" s="8">
        <v>2</v>
      </c>
      <c r="B25" s="8" t="s">
        <v>52</v>
      </c>
      <c r="C25" s="16" t="s">
        <v>17</v>
      </c>
      <c r="D25" s="7" t="s">
        <v>55</v>
      </c>
      <c r="E25" s="8" t="s">
        <v>10</v>
      </c>
      <c r="F25" s="7">
        <v>373</v>
      </c>
      <c r="G25" s="20">
        <v>0</v>
      </c>
      <c r="H25" s="20">
        <f t="shared" si="0"/>
        <v>373</v>
      </c>
      <c r="I25" s="16"/>
    </row>
    <row r="26" spans="1:9" s="3" customFormat="1" ht="30" customHeight="1">
      <c r="A26" s="22" t="s">
        <v>34</v>
      </c>
      <c r="B26" s="22"/>
      <c r="C26" s="22"/>
      <c r="D26" s="22"/>
      <c r="E26" s="22"/>
      <c r="F26" s="19">
        <f>SUM(F27:F29)</f>
        <v>240</v>
      </c>
      <c r="G26" s="19">
        <f>SUM(G27:G29)</f>
        <v>240</v>
      </c>
      <c r="H26" s="19">
        <f t="shared" si="0"/>
        <v>0</v>
      </c>
      <c r="I26" s="16"/>
    </row>
    <row r="27" spans="1:9" s="3" customFormat="1" ht="30" customHeight="1">
      <c r="A27" s="8">
        <v>1</v>
      </c>
      <c r="B27" s="8" t="s">
        <v>12</v>
      </c>
      <c r="C27" s="16" t="s">
        <v>20</v>
      </c>
      <c r="D27" s="18" t="s">
        <v>58</v>
      </c>
      <c r="E27" s="18" t="s">
        <v>10</v>
      </c>
      <c r="F27" s="20">
        <v>80</v>
      </c>
      <c r="G27" s="20">
        <v>80</v>
      </c>
      <c r="H27" s="20">
        <f t="shared" si="0"/>
        <v>0</v>
      </c>
      <c r="I27" s="16"/>
    </row>
    <row r="28" spans="1:9" s="3" customFormat="1" ht="30" customHeight="1">
      <c r="A28" s="8">
        <v>2</v>
      </c>
      <c r="B28" s="8" t="s">
        <v>13</v>
      </c>
      <c r="C28" s="16" t="s">
        <v>22</v>
      </c>
      <c r="D28" s="18"/>
      <c r="E28" s="18"/>
      <c r="F28" s="20">
        <v>80</v>
      </c>
      <c r="G28" s="20">
        <v>80</v>
      </c>
      <c r="H28" s="20">
        <f t="shared" si="0"/>
        <v>0</v>
      </c>
      <c r="I28" s="16"/>
    </row>
    <row r="29" spans="1:9" s="3" customFormat="1" ht="30" customHeight="1">
      <c r="A29" s="8">
        <v>3</v>
      </c>
      <c r="B29" s="8" t="s">
        <v>15</v>
      </c>
      <c r="C29" s="16" t="s">
        <v>29</v>
      </c>
      <c r="D29" s="18"/>
      <c r="E29" s="18"/>
      <c r="F29" s="20">
        <v>80</v>
      </c>
      <c r="G29" s="20">
        <v>80</v>
      </c>
      <c r="H29" s="20">
        <f t="shared" si="0"/>
        <v>0</v>
      </c>
      <c r="I29" s="16"/>
    </row>
    <row r="30" spans="1:9" s="3" customFormat="1" ht="30" customHeight="1">
      <c r="A30" s="22" t="s">
        <v>36</v>
      </c>
      <c r="B30" s="22"/>
      <c r="C30" s="22"/>
      <c r="D30" s="22"/>
      <c r="E30" s="22"/>
      <c r="F30" s="19">
        <f>SUM(F31:F36)</f>
        <v>168</v>
      </c>
      <c r="G30" s="19">
        <f t="shared" ref="G30:H30" si="2">SUM(G31:G36)</f>
        <v>168</v>
      </c>
      <c r="H30" s="19">
        <f t="shared" si="0"/>
        <v>0</v>
      </c>
      <c r="I30" s="16"/>
    </row>
    <row r="31" spans="1:9" s="3" customFormat="1" ht="30" customHeight="1">
      <c r="A31" s="8">
        <v>1</v>
      </c>
      <c r="B31" s="8" t="s">
        <v>9</v>
      </c>
      <c r="C31" s="16" t="s">
        <v>35</v>
      </c>
      <c r="D31" s="7">
        <v>0</v>
      </c>
      <c r="E31" s="8" t="s">
        <v>21</v>
      </c>
      <c r="F31" s="7">
        <v>0</v>
      </c>
      <c r="G31" s="20">
        <v>168</v>
      </c>
      <c r="H31" s="20">
        <f t="shared" si="0"/>
        <v>-168</v>
      </c>
      <c r="I31" s="16"/>
    </row>
    <row r="32" spans="1:9" s="3" customFormat="1" ht="30" customHeight="1">
      <c r="A32" s="8">
        <v>2</v>
      </c>
      <c r="B32" s="8" t="s">
        <v>57</v>
      </c>
      <c r="C32" s="16" t="s">
        <v>35</v>
      </c>
      <c r="D32" s="18" t="s">
        <v>7</v>
      </c>
      <c r="E32" s="18" t="s">
        <v>10</v>
      </c>
      <c r="F32" s="7">
        <v>16</v>
      </c>
      <c r="G32" s="7">
        <v>0</v>
      </c>
      <c r="H32" s="20">
        <f t="shared" si="0"/>
        <v>16</v>
      </c>
      <c r="I32" s="16"/>
    </row>
    <row r="33" spans="1:9" s="3" customFormat="1" ht="30" customHeight="1">
      <c r="A33" s="8">
        <v>3</v>
      </c>
      <c r="B33" s="8" t="s">
        <v>12</v>
      </c>
      <c r="C33" s="16" t="s">
        <v>35</v>
      </c>
      <c r="D33" s="18"/>
      <c r="E33" s="18"/>
      <c r="F33" s="7">
        <v>40</v>
      </c>
      <c r="G33" s="7">
        <v>0</v>
      </c>
      <c r="H33" s="20">
        <f t="shared" si="0"/>
        <v>40</v>
      </c>
      <c r="I33" s="16"/>
    </row>
    <row r="34" spans="1:9" s="3" customFormat="1" ht="30" customHeight="1">
      <c r="A34" s="8">
        <v>4</v>
      </c>
      <c r="B34" s="8" t="s">
        <v>13</v>
      </c>
      <c r="C34" s="16" t="s">
        <v>35</v>
      </c>
      <c r="D34" s="18"/>
      <c r="E34" s="18"/>
      <c r="F34" s="7">
        <v>40</v>
      </c>
      <c r="G34" s="7">
        <v>0</v>
      </c>
      <c r="H34" s="20">
        <f t="shared" si="0"/>
        <v>40</v>
      </c>
      <c r="I34" s="16"/>
    </row>
    <row r="35" spans="1:9" s="3" customFormat="1" ht="30" customHeight="1">
      <c r="A35" s="8">
        <v>5</v>
      </c>
      <c r="B35" s="8" t="s">
        <v>14</v>
      </c>
      <c r="C35" s="16" t="s">
        <v>35</v>
      </c>
      <c r="D35" s="18"/>
      <c r="E35" s="18"/>
      <c r="F35" s="7">
        <v>32</v>
      </c>
      <c r="G35" s="7">
        <v>0</v>
      </c>
      <c r="H35" s="20">
        <f t="shared" si="0"/>
        <v>32</v>
      </c>
      <c r="I35" s="16"/>
    </row>
    <row r="36" spans="1:9" s="3" customFormat="1" ht="30" customHeight="1">
      <c r="A36" s="8">
        <v>6</v>
      </c>
      <c r="B36" s="8" t="s">
        <v>15</v>
      </c>
      <c r="C36" s="16" t="s">
        <v>35</v>
      </c>
      <c r="D36" s="18"/>
      <c r="E36" s="18"/>
      <c r="F36" s="7">
        <v>40</v>
      </c>
      <c r="G36" s="7">
        <v>0</v>
      </c>
      <c r="H36" s="20">
        <f t="shared" si="0"/>
        <v>40</v>
      </c>
      <c r="I36" s="16"/>
    </row>
    <row r="37" spans="1:9" s="3" customFormat="1" ht="30" customHeight="1">
      <c r="A37" s="22" t="s">
        <v>37</v>
      </c>
      <c r="B37" s="22"/>
      <c r="C37" s="22"/>
      <c r="D37" s="22"/>
      <c r="E37" s="22"/>
      <c r="F37" s="19">
        <f t="shared" ref="F37" si="3">SUM(F38:F41)</f>
        <v>132</v>
      </c>
      <c r="G37" s="19">
        <f>SUM(G38:G41)</f>
        <v>132</v>
      </c>
      <c r="H37" s="19">
        <f t="shared" si="0"/>
        <v>0</v>
      </c>
      <c r="I37" s="16"/>
    </row>
    <row r="38" spans="1:9" s="3" customFormat="1" ht="30" customHeight="1">
      <c r="A38" s="8">
        <v>1</v>
      </c>
      <c r="B38" s="8" t="s">
        <v>9</v>
      </c>
      <c r="C38" s="16" t="s">
        <v>23</v>
      </c>
      <c r="D38" s="7">
        <v>0</v>
      </c>
      <c r="E38" s="8" t="s">
        <v>21</v>
      </c>
      <c r="F38" s="7">
        <v>0</v>
      </c>
      <c r="G38" s="20">
        <v>66</v>
      </c>
      <c r="H38" s="20">
        <f t="shared" si="0"/>
        <v>-66</v>
      </c>
      <c r="I38" s="16"/>
    </row>
    <row r="39" spans="1:9" s="3" customFormat="1" ht="30" customHeight="1">
      <c r="A39" s="8">
        <v>2</v>
      </c>
      <c r="B39" s="8" t="s">
        <v>9</v>
      </c>
      <c r="C39" s="16" t="s">
        <v>30</v>
      </c>
      <c r="D39" s="7">
        <v>0</v>
      </c>
      <c r="E39" s="8" t="s">
        <v>21</v>
      </c>
      <c r="F39" s="7">
        <v>0</v>
      </c>
      <c r="G39" s="20">
        <v>66</v>
      </c>
      <c r="H39" s="20">
        <f t="shared" si="0"/>
        <v>-66</v>
      </c>
      <c r="I39" s="16"/>
    </row>
    <row r="40" spans="1:9" s="3" customFormat="1" ht="30" customHeight="1">
      <c r="A40" s="8">
        <v>3</v>
      </c>
      <c r="B40" s="8" t="s">
        <v>59</v>
      </c>
      <c r="C40" s="16" t="s">
        <v>60</v>
      </c>
      <c r="D40" s="17" t="s">
        <v>58</v>
      </c>
      <c r="E40" s="18" t="s">
        <v>61</v>
      </c>
      <c r="F40" s="7">
        <v>66</v>
      </c>
      <c r="G40" s="20">
        <v>0</v>
      </c>
      <c r="H40" s="20">
        <f t="shared" si="0"/>
        <v>66</v>
      </c>
      <c r="I40" s="16"/>
    </row>
    <row r="41" spans="1:9" s="3" customFormat="1" ht="30" customHeight="1">
      <c r="A41" s="8">
        <v>4</v>
      </c>
      <c r="B41" s="8" t="s">
        <v>62</v>
      </c>
      <c r="C41" s="16" t="s">
        <v>63</v>
      </c>
      <c r="D41" s="17"/>
      <c r="E41" s="18"/>
      <c r="F41" s="7">
        <v>66</v>
      </c>
      <c r="G41" s="20">
        <v>0</v>
      </c>
      <c r="H41" s="20">
        <f t="shared" si="0"/>
        <v>66</v>
      </c>
      <c r="I41" s="16"/>
    </row>
    <row r="42" spans="1:9" s="3" customFormat="1" ht="30" customHeight="1">
      <c r="A42" s="22" t="s">
        <v>39</v>
      </c>
      <c r="B42" s="22"/>
      <c r="C42" s="22"/>
      <c r="D42" s="22"/>
      <c r="E42" s="22"/>
      <c r="F42" s="19">
        <f>SUM(F43:F46)</f>
        <v>123.00000000000001</v>
      </c>
      <c r="G42" s="19">
        <f>SUM(G43:G46)</f>
        <v>123</v>
      </c>
      <c r="H42" s="19">
        <f t="shared" si="0"/>
        <v>0</v>
      </c>
      <c r="I42" s="16"/>
    </row>
    <row r="43" spans="1:9" s="3" customFormat="1" ht="30" customHeight="1">
      <c r="A43" s="8">
        <v>1</v>
      </c>
      <c r="B43" s="8" t="s">
        <v>9</v>
      </c>
      <c r="C43" s="16" t="s">
        <v>38</v>
      </c>
      <c r="D43" s="7">
        <v>0</v>
      </c>
      <c r="E43" s="8" t="s">
        <v>21</v>
      </c>
      <c r="F43" s="7">
        <v>0</v>
      </c>
      <c r="G43" s="20">
        <v>123</v>
      </c>
      <c r="H43" s="20">
        <f t="shared" si="0"/>
        <v>-123</v>
      </c>
      <c r="I43" s="16"/>
    </row>
    <row r="44" spans="1:9" s="3" customFormat="1" ht="30" customHeight="1">
      <c r="A44" s="8">
        <v>2</v>
      </c>
      <c r="B44" s="8" t="s">
        <v>50</v>
      </c>
      <c r="C44" s="16" t="s">
        <v>38</v>
      </c>
      <c r="D44" s="17" t="s">
        <v>58</v>
      </c>
      <c r="E44" s="18" t="s">
        <v>61</v>
      </c>
      <c r="F44" s="7">
        <v>49.2</v>
      </c>
      <c r="G44" s="20">
        <v>0</v>
      </c>
      <c r="H44" s="20">
        <f t="shared" si="0"/>
        <v>49.2</v>
      </c>
      <c r="I44" s="16"/>
    </row>
    <row r="45" spans="1:9" s="3" customFormat="1" ht="30" customHeight="1">
      <c r="A45" s="8">
        <v>3</v>
      </c>
      <c r="B45" s="8" t="s">
        <v>51</v>
      </c>
      <c r="C45" s="16" t="s">
        <v>38</v>
      </c>
      <c r="D45" s="17"/>
      <c r="E45" s="18"/>
      <c r="F45" s="7">
        <v>24.6</v>
      </c>
      <c r="G45" s="20">
        <v>0</v>
      </c>
      <c r="H45" s="20">
        <f t="shared" si="0"/>
        <v>24.6</v>
      </c>
      <c r="I45" s="16"/>
    </row>
    <row r="46" spans="1:9" s="3" customFormat="1" ht="30" customHeight="1">
      <c r="A46" s="8">
        <v>4</v>
      </c>
      <c r="B46" s="8" t="s">
        <v>54</v>
      </c>
      <c r="C46" s="16" t="s">
        <v>38</v>
      </c>
      <c r="D46" s="17"/>
      <c r="E46" s="18"/>
      <c r="F46" s="7">
        <v>49.2</v>
      </c>
      <c r="G46" s="20">
        <v>0</v>
      </c>
      <c r="H46" s="20">
        <f t="shared" si="0"/>
        <v>49.2</v>
      </c>
      <c r="I46" s="16"/>
    </row>
    <row r="47" spans="1:9" s="3" customFormat="1" ht="30" customHeight="1">
      <c r="A47" s="22" t="s">
        <v>41</v>
      </c>
      <c r="B47" s="22"/>
      <c r="C47" s="22"/>
      <c r="D47" s="22"/>
      <c r="E47" s="22"/>
      <c r="F47" s="19">
        <f t="shared" ref="F47" si="4">SUM(F48:F55)</f>
        <v>323</v>
      </c>
      <c r="G47" s="19">
        <f>SUM(G48:G55)</f>
        <v>323</v>
      </c>
      <c r="H47" s="19">
        <f t="shared" si="0"/>
        <v>0</v>
      </c>
      <c r="I47" s="16"/>
    </row>
    <row r="48" spans="1:9" s="3" customFormat="1" ht="30" customHeight="1">
      <c r="A48" s="8">
        <v>1</v>
      </c>
      <c r="B48" s="8" t="s">
        <v>9</v>
      </c>
      <c r="C48" s="16" t="s">
        <v>40</v>
      </c>
      <c r="D48" s="7">
        <v>0</v>
      </c>
      <c r="E48" s="8" t="s">
        <v>21</v>
      </c>
      <c r="F48" s="20">
        <v>56.2</v>
      </c>
      <c r="G48" s="20">
        <v>323</v>
      </c>
      <c r="H48" s="20">
        <f t="shared" si="0"/>
        <v>-266.8</v>
      </c>
      <c r="I48" s="16"/>
    </row>
    <row r="49" spans="1:9" s="3" customFormat="1" ht="30" customHeight="1">
      <c r="A49" s="8">
        <v>2</v>
      </c>
      <c r="B49" s="8" t="s">
        <v>48</v>
      </c>
      <c r="C49" s="16" t="s">
        <v>40</v>
      </c>
      <c r="D49" s="17" t="s">
        <v>58</v>
      </c>
      <c r="E49" s="18" t="s">
        <v>61</v>
      </c>
      <c r="F49" s="7">
        <v>21.75</v>
      </c>
      <c r="G49" s="20">
        <v>0</v>
      </c>
      <c r="H49" s="20">
        <f t="shared" si="0"/>
        <v>21.75</v>
      </c>
      <c r="I49" s="16"/>
    </row>
    <row r="50" spans="1:9" s="3" customFormat="1" ht="30" customHeight="1">
      <c r="A50" s="8">
        <v>3</v>
      </c>
      <c r="B50" s="8" t="s">
        <v>49</v>
      </c>
      <c r="C50" s="16" t="s">
        <v>40</v>
      </c>
      <c r="D50" s="17"/>
      <c r="E50" s="18"/>
      <c r="F50" s="7">
        <v>13.05</v>
      </c>
      <c r="G50" s="20">
        <v>0</v>
      </c>
      <c r="H50" s="20">
        <f t="shared" si="0"/>
        <v>13.05</v>
      </c>
      <c r="I50" s="16"/>
    </row>
    <row r="51" spans="1:9" s="3" customFormat="1" ht="30" customHeight="1">
      <c r="A51" s="8">
        <v>4</v>
      </c>
      <c r="B51" s="8" t="s">
        <v>50</v>
      </c>
      <c r="C51" s="16" t="s">
        <v>40</v>
      </c>
      <c r="D51" s="17"/>
      <c r="E51" s="18"/>
      <c r="F51" s="7">
        <v>43.5</v>
      </c>
      <c r="G51" s="20">
        <v>0</v>
      </c>
      <c r="H51" s="20">
        <f t="shared" si="0"/>
        <v>43.5</v>
      </c>
      <c r="I51" s="16"/>
    </row>
    <row r="52" spans="1:9" s="3" customFormat="1" ht="30" customHeight="1">
      <c r="A52" s="8">
        <v>5</v>
      </c>
      <c r="B52" s="8" t="s">
        <v>51</v>
      </c>
      <c r="C52" s="16" t="s">
        <v>40</v>
      </c>
      <c r="D52" s="17"/>
      <c r="E52" s="18"/>
      <c r="F52" s="7">
        <v>58</v>
      </c>
      <c r="G52" s="20">
        <v>0</v>
      </c>
      <c r="H52" s="20">
        <f t="shared" si="0"/>
        <v>58</v>
      </c>
      <c r="I52" s="16"/>
    </row>
    <row r="53" spans="1:9" s="3" customFormat="1" ht="30" customHeight="1">
      <c r="A53" s="8">
        <v>6</v>
      </c>
      <c r="B53" s="8" t="s">
        <v>52</v>
      </c>
      <c r="C53" s="16" t="s">
        <v>40</v>
      </c>
      <c r="D53" s="17"/>
      <c r="E53" s="18"/>
      <c r="F53" s="7">
        <v>58</v>
      </c>
      <c r="G53" s="20">
        <v>0</v>
      </c>
      <c r="H53" s="20">
        <f t="shared" si="0"/>
        <v>58</v>
      </c>
      <c r="I53" s="16"/>
    </row>
    <row r="54" spans="1:9" s="3" customFormat="1" ht="30" customHeight="1">
      <c r="A54" s="8">
        <v>7</v>
      </c>
      <c r="B54" s="8" t="s">
        <v>53</v>
      </c>
      <c r="C54" s="16" t="s">
        <v>40</v>
      </c>
      <c r="D54" s="17"/>
      <c r="E54" s="18"/>
      <c r="F54" s="7">
        <v>43.5</v>
      </c>
      <c r="G54" s="20">
        <v>0</v>
      </c>
      <c r="H54" s="20">
        <f t="shared" si="0"/>
        <v>43.5</v>
      </c>
      <c r="I54" s="16"/>
    </row>
    <row r="55" spans="1:9" s="3" customFormat="1" ht="30" customHeight="1">
      <c r="A55" s="8">
        <v>8</v>
      </c>
      <c r="B55" s="8" t="s">
        <v>54</v>
      </c>
      <c r="C55" s="16" t="s">
        <v>40</v>
      </c>
      <c r="D55" s="17"/>
      <c r="E55" s="18"/>
      <c r="F55" s="7">
        <v>29</v>
      </c>
      <c r="G55" s="20">
        <v>0</v>
      </c>
      <c r="H55" s="20">
        <f t="shared" si="0"/>
        <v>29</v>
      </c>
      <c r="I55" s="16"/>
    </row>
    <row r="56" spans="1:9" ht="35.1" customHeight="1">
      <c r="A56" s="23" t="s">
        <v>65</v>
      </c>
    </row>
  </sheetData>
  <autoFilter ref="A4:I48"/>
  <mergeCells count="26">
    <mergeCell ref="D49:D55"/>
    <mergeCell ref="E49:E55"/>
    <mergeCell ref="D11:D13"/>
    <mergeCell ref="E11:E13"/>
    <mergeCell ref="D27:D29"/>
    <mergeCell ref="E27:E29"/>
    <mergeCell ref="D40:D41"/>
    <mergeCell ref="E40:E41"/>
    <mergeCell ref="D44:D46"/>
    <mergeCell ref="E44:E46"/>
    <mergeCell ref="A42:E42"/>
    <mergeCell ref="A47:E47"/>
    <mergeCell ref="A2:I2"/>
    <mergeCell ref="A5:E5"/>
    <mergeCell ref="A6:E6"/>
    <mergeCell ref="A10:E10"/>
    <mergeCell ref="A23:E23"/>
    <mergeCell ref="A26:E26"/>
    <mergeCell ref="A30:E30"/>
    <mergeCell ref="A37:E37"/>
    <mergeCell ref="D14:D22"/>
    <mergeCell ref="E14:E22"/>
    <mergeCell ref="D7:D9"/>
    <mergeCell ref="E7:E9"/>
    <mergeCell ref="D32:D36"/>
    <mergeCell ref="E32:E36"/>
  </mergeCells>
  <phoneticPr fontId="5" type="noConversion"/>
  <printOptions horizontalCentered="1"/>
  <pageMargins left="0.59055118110236227" right="0.59055118110236227" top="0.98425196850393704" bottom="0.59055118110236227" header="0.51181102362204722" footer="0.39370078740157483"/>
  <pageSetup paperSize="9" scale="68" fitToHeight="0" orientation="portrait" r:id="rId1"/>
  <headerFooter alignWithMargins="0"/>
  <rowBreaks count="1" manualBreakCount="1">
    <brk id="3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谭宝燕</cp:lastModifiedBy>
  <cp:lastPrinted>2022-10-19T09:37:27Z</cp:lastPrinted>
  <dcterms:created xsi:type="dcterms:W3CDTF">1996-12-17T01:32:00Z</dcterms:created>
  <dcterms:modified xsi:type="dcterms:W3CDTF">2022-10-19T09:37:29Z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