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2715" windowWidth="19440" windowHeight="11010"/>
  </bookViews>
  <sheets>
    <sheet name="粤财社【2021】305号" sheetId="1" r:id="rId1"/>
    <sheet name="Sheet1" sheetId="2" r:id="rId2"/>
  </sheets>
  <definedNames>
    <definedName name="_xlnm.Print_Area" localSheetId="0">粤财社【2021】305号!$A$1:$C$13</definedName>
  </definedNames>
  <calcPr calcId="144525"/>
</workbook>
</file>

<file path=xl/calcChain.xml><?xml version="1.0" encoding="utf-8"?>
<calcChain xmlns="http://schemas.openxmlformats.org/spreadsheetml/2006/main">
  <c r="I8" i="1" l="1"/>
  <c r="E8" i="1"/>
  <c r="I7" i="1"/>
  <c r="E7" i="1"/>
  <c r="I6" i="1"/>
  <c r="E6" i="1"/>
  <c r="I11" i="1"/>
  <c r="E11" i="1"/>
  <c r="I10" i="1"/>
  <c r="E10" i="1"/>
  <c r="I12" i="1"/>
  <c r="E12" i="1"/>
  <c r="I9" i="1"/>
  <c r="E9" i="1"/>
  <c r="H5" i="1"/>
  <c r="E5" i="1"/>
  <c r="C5" i="1"/>
</calcChain>
</file>

<file path=xl/sharedStrings.xml><?xml version="1.0" encoding="utf-8"?>
<sst xmlns="http://schemas.openxmlformats.org/spreadsheetml/2006/main" count="15" uniqueCount="15">
  <si>
    <t>单位：人、万元</t>
  </si>
  <si>
    <t>地区</t>
  </si>
  <si>
    <t>财政部审定2020年6月底参保人数</t>
  </si>
  <si>
    <t>台山市</t>
  </si>
  <si>
    <t>恩平市</t>
  </si>
  <si>
    <t>开平市</t>
  </si>
  <si>
    <t>鹤山市</t>
  </si>
  <si>
    <t>蓬江区</t>
  </si>
  <si>
    <t>江海区</t>
  </si>
  <si>
    <t>新会区</t>
  </si>
  <si>
    <t>本次下达资金</t>
    <phoneticPr fontId="1" type="noConversion"/>
  </si>
  <si>
    <t>江门市合计</t>
    <phoneticPr fontId="1" type="noConversion"/>
  </si>
  <si>
    <t>2022年中央财政城乡居民基本医疗保险补助资金分配表（第二批）</t>
    <phoneticPr fontId="1" type="noConversion"/>
  </si>
  <si>
    <t>附件1</t>
    <phoneticPr fontId="1" type="noConversion"/>
  </si>
  <si>
    <r>
      <t>说明：财政部审定2020年6月底参保人数根据《广东省财政厅关于结算2020年中央财政城乡居民基本医疗保险补助资金的通知》（粤财社</t>
    </r>
    <r>
      <rPr>
        <sz val="12"/>
        <color theme="1"/>
        <rFont val="宋体"/>
        <family val="3"/>
        <charset val="134"/>
      </rPr>
      <t>﹝</t>
    </r>
    <r>
      <rPr>
        <sz val="12"/>
        <color theme="1"/>
        <rFont val="宋体"/>
        <family val="3"/>
        <charset val="134"/>
        <scheme val="minor"/>
      </rPr>
      <t>2021</t>
    </r>
    <r>
      <rPr>
        <sz val="12"/>
        <color theme="1"/>
        <rFont val="宋体"/>
        <family val="3"/>
        <charset val="134"/>
      </rPr>
      <t>〕</t>
    </r>
    <r>
      <rPr>
        <sz val="12"/>
        <color theme="1"/>
        <rFont val="宋体"/>
        <family val="3"/>
        <charset val="134"/>
        <scheme val="minor"/>
      </rPr>
      <t>245号）中，监管局审定2020年6月底参保人数-全国重复参保人数得出。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</si>
</sst>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方正小标宋简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aj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3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Normal="100" workbookViewId="0">
      <selection activeCell="B11" sqref="B11"/>
    </sheetView>
  </sheetViews>
  <sheetFormatPr defaultColWidth="9" defaultRowHeight="13.5" x14ac:dyDescent="0.15"/>
  <cols>
    <col min="1" max="1" width="21.375" customWidth="1"/>
    <col min="2" max="2" width="37.875" customWidth="1"/>
    <col min="3" max="3" width="35.75" customWidth="1"/>
    <col min="5" max="5" width="14" hidden="1" customWidth="1"/>
    <col min="6" max="7" width="12.625" hidden="1" customWidth="1"/>
    <col min="8" max="8" width="18.125" hidden="1" customWidth="1"/>
    <col min="9" max="9" width="17.125" hidden="1" customWidth="1"/>
  </cols>
  <sheetData>
    <row r="1" spans="1:12" ht="27" customHeight="1" x14ac:dyDescent="0.15">
      <c r="A1" s="9" t="s">
        <v>13</v>
      </c>
    </row>
    <row r="2" spans="1:12" ht="48.75" customHeight="1" x14ac:dyDescent="0.15">
      <c r="A2" s="10" t="s">
        <v>12</v>
      </c>
      <c r="B2" s="10"/>
      <c r="C2" s="10"/>
    </row>
    <row r="3" spans="1:12" ht="22.5" customHeight="1" x14ac:dyDescent="0.15">
      <c r="A3" s="1"/>
      <c r="B3" s="1"/>
      <c r="C3" s="2" t="s">
        <v>0</v>
      </c>
    </row>
    <row r="4" spans="1:12" ht="42" customHeight="1" x14ac:dyDescent="0.15">
      <c r="A4" s="4" t="s">
        <v>1</v>
      </c>
      <c r="B4" s="4" t="s">
        <v>2</v>
      </c>
      <c r="C4" s="4" t="s">
        <v>10</v>
      </c>
    </row>
    <row r="5" spans="1:12" ht="33" customHeight="1" x14ac:dyDescent="0.15">
      <c r="A5" s="5" t="s">
        <v>11</v>
      </c>
      <c r="B5" s="6">
        <v>2347716</v>
      </c>
      <c r="C5" s="6">
        <f>ROUND(B5*22.7413/10000,0)</f>
        <v>5339</v>
      </c>
      <c r="E5">
        <f>ROUND(B5*22.7413/10000,0)</f>
        <v>5339</v>
      </c>
      <c r="F5">
        <v>5339</v>
      </c>
      <c r="H5">
        <f>F5*10000/B5</f>
        <v>22.741251497199833</v>
      </c>
    </row>
    <row r="6" spans="1:12" ht="33" customHeight="1" x14ac:dyDescent="0.15">
      <c r="A6" s="7" t="s">
        <v>7</v>
      </c>
      <c r="B6" s="8">
        <v>192928</v>
      </c>
      <c r="C6" s="8">
        <v>439</v>
      </c>
      <c r="E6">
        <f>ROUND(B6*22.7413/10000,0)</f>
        <v>439</v>
      </c>
      <c r="H6">
        <v>22.741251497199801</v>
      </c>
      <c r="I6">
        <f t="shared" ref="I6:I11" si="0">H6*B6/10000</f>
        <v>438.74241688517628</v>
      </c>
    </row>
    <row r="7" spans="1:12" ht="33" customHeight="1" x14ac:dyDescent="0.15">
      <c r="A7" s="7" t="s">
        <v>8</v>
      </c>
      <c r="B7" s="8">
        <v>69438</v>
      </c>
      <c r="C7" s="8">
        <v>158</v>
      </c>
      <c r="E7">
        <f>ROUND(B7*22.7413/10000,0)</f>
        <v>158</v>
      </c>
      <c r="H7">
        <v>22.741251497199801</v>
      </c>
      <c r="I7">
        <f t="shared" si="0"/>
        <v>157.91070214625597</v>
      </c>
    </row>
    <row r="8" spans="1:12" ht="33" customHeight="1" x14ac:dyDescent="0.15">
      <c r="A8" s="7" t="s">
        <v>9</v>
      </c>
      <c r="B8" s="8">
        <v>413122</v>
      </c>
      <c r="C8" s="8">
        <v>939</v>
      </c>
      <c r="E8">
        <f>ROUND(B8*22.7413/10000,0)</f>
        <v>939</v>
      </c>
      <c r="H8">
        <v>22.741251497199801</v>
      </c>
      <c r="I8">
        <f t="shared" si="0"/>
        <v>939.49113010261772</v>
      </c>
      <c r="L8" s="3"/>
    </row>
    <row r="9" spans="1:12" ht="33" customHeight="1" x14ac:dyDescent="0.15">
      <c r="A9" s="7" t="s">
        <v>3</v>
      </c>
      <c r="B9" s="8">
        <v>648929</v>
      </c>
      <c r="C9" s="8">
        <v>1476</v>
      </c>
      <c r="E9">
        <f t="shared" ref="E9:E12" si="1">ROUND(B9*22.7413/10000,0)</f>
        <v>1476</v>
      </c>
      <c r="H9">
        <v>22.741251497199801</v>
      </c>
      <c r="I9">
        <f t="shared" si="0"/>
        <v>1475.745759282637</v>
      </c>
    </row>
    <row r="10" spans="1:12" ht="33" customHeight="1" x14ac:dyDescent="0.15">
      <c r="A10" s="7" t="s">
        <v>5</v>
      </c>
      <c r="B10" s="8">
        <v>451427</v>
      </c>
      <c r="C10" s="8">
        <v>1027</v>
      </c>
      <c r="E10">
        <f>ROUND(B10*22.7413/10000,0)</f>
        <v>1027</v>
      </c>
      <c r="H10">
        <v>22.741251497199801</v>
      </c>
      <c r="I10">
        <f t="shared" si="0"/>
        <v>1026.6014939626414</v>
      </c>
    </row>
    <row r="11" spans="1:12" ht="33" customHeight="1" x14ac:dyDescent="0.15">
      <c r="A11" s="7" t="s">
        <v>6</v>
      </c>
      <c r="B11" s="8">
        <v>222751</v>
      </c>
      <c r="C11" s="8">
        <v>506</v>
      </c>
      <c r="E11">
        <f>ROUND(B11*22.7413/10000,0)</f>
        <v>507</v>
      </c>
      <c r="H11">
        <v>22.741251497199801</v>
      </c>
      <c r="I11">
        <f t="shared" si="0"/>
        <v>506.56365122527529</v>
      </c>
    </row>
    <row r="12" spans="1:12" ht="33" customHeight="1" x14ac:dyDescent="0.15">
      <c r="A12" s="7" t="s">
        <v>4</v>
      </c>
      <c r="B12" s="8">
        <v>349121</v>
      </c>
      <c r="C12" s="8">
        <v>794</v>
      </c>
      <c r="E12">
        <f t="shared" si="1"/>
        <v>794</v>
      </c>
      <c r="H12">
        <v>22.741251497199801</v>
      </c>
      <c r="I12">
        <f t="shared" ref="I12" si="2">H12*B12/10000</f>
        <v>793.94484639538916</v>
      </c>
    </row>
    <row r="13" spans="1:12" ht="57.75" customHeight="1" x14ac:dyDescent="0.15">
      <c r="A13" s="11" t="s">
        <v>14</v>
      </c>
      <c r="B13" s="11"/>
      <c r="C13" s="11"/>
    </row>
  </sheetData>
  <mergeCells count="2">
    <mergeCell ref="A2:C2"/>
    <mergeCell ref="A13:C13"/>
  </mergeCells>
  <phoneticPr fontId="1" type="noConversion"/>
  <pageMargins left="0.75" right="0.75" top="1" bottom="1" header="0.5" footer="0.5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粤财社【2021】305号</vt:lpstr>
      <vt:lpstr>Sheet1</vt:lpstr>
      <vt:lpstr>粤财社【2021】305号!Print_Area</vt:lpstr>
    </vt:vector>
  </TitlesOfParts>
  <Company>其他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陈雅欣</dc:creator>
  <cp:lastModifiedBy>唐青娜</cp:lastModifiedBy>
  <cp:lastPrinted>2022-07-25T06:43:50Z</cp:lastPrinted>
  <dcterms:created xsi:type="dcterms:W3CDTF">2022-07-18T01:46:00Z</dcterms:created>
  <dcterms:modified xsi:type="dcterms:W3CDTF">2022-07-25T06:43:54Z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