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6" windowWidth="22056" windowHeight="945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Sheet1!$C$1:$C$62</definedName>
  </definedNames>
  <calcPr calcId="145621"/>
</workbook>
</file>

<file path=xl/calcChain.xml><?xml version="1.0" encoding="utf-8"?>
<calcChain xmlns="http://schemas.openxmlformats.org/spreadsheetml/2006/main">
  <c r="F61" i="1" l="1"/>
  <c r="G58" i="1"/>
  <c r="H58" i="1" s="1"/>
  <c r="G59" i="1"/>
  <c r="H59" i="1" s="1"/>
  <c r="G60" i="1"/>
  <c r="H60" i="1" s="1"/>
  <c r="G57" i="1"/>
  <c r="F56" i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49" i="1"/>
  <c r="H49" i="1" s="1"/>
  <c r="G44" i="1"/>
  <c r="H44" i="1" s="1"/>
  <c r="G45" i="1"/>
  <c r="H45" i="1" s="1"/>
  <c r="G46" i="1"/>
  <c r="H46" i="1" s="1"/>
  <c r="G47" i="1"/>
  <c r="H47" i="1" s="1"/>
  <c r="G43" i="1"/>
  <c r="H43" i="1" s="1"/>
  <c r="F48" i="1"/>
  <c r="G41" i="1"/>
  <c r="H41" i="1" s="1"/>
  <c r="G40" i="1"/>
  <c r="H40" i="1" s="1"/>
  <c r="F42" i="1"/>
  <c r="F39" i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28" i="1"/>
  <c r="F27" i="1"/>
  <c r="G22" i="1"/>
  <c r="H22" i="1" s="1"/>
  <c r="G23" i="1"/>
  <c r="H23" i="1" s="1"/>
  <c r="G24" i="1"/>
  <c r="H24" i="1" s="1"/>
  <c r="G25" i="1"/>
  <c r="H25" i="1" s="1"/>
  <c r="G26" i="1"/>
  <c r="H26" i="1" s="1"/>
  <c r="G21" i="1"/>
  <c r="H21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6" i="1"/>
  <c r="H6" i="1" s="1"/>
  <c r="F20" i="1"/>
  <c r="G56" i="1" l="1"/>
  <c r="G39" i="1"/>
  <c r="G61" i="1"/>
  <c r="F62" i="1"/>
  <c r="H42" i="1"/>
  <c r="H48" i="1"/>
  <c r="H27" i="1"/>
  <c r="H56" i="1"/>
  <c r="G42" i="1"/>
  <c r="H57" i="1"/>
  <c r="H61" i="1" s="1"/>
  <c r="G27" i="1"/>
  <c r="H28" i="1"/>
  <c r="H39" i="1" s="1"/>
  <c r="G48" i="1"/>
  <c r="H20" i="1"/>
  <c r="G20" i="1"/>
  <c r="H62" i="1" l="1"/>
  <c r="G62" i="1"/>
</calcChain>
</file>

<file path=xl/sharedStrings.xml><?xml version="1.0" encoding="utf-8"?>
<sst xmlns="http://schemas.openxmlformats.org/spreadsheetml/2006/main" count="173" uniqueCount="120">
  <si>
    <t>2021年江门市商标品牌战略专项资金安排计划明细表</t>
    <phoneticPr fontId="19" type="noConversion"/>
  </si>
  <si>
    <t>91440703553674443T</t>
  </si>
  <si>
    <t>91440700719259080H</t>
  </si>
  <si>
    <t>91440700739891323E</t>
  </si>
  <si>
    <t>91440703792987762Q</t>
  </si>
  <si>
    <t>914407037962779447</t>
  </si>
  <si>
    <t>914407036981394762</t>
  </si>
  <si>
    <t>91440700680563834M</t>
  </si>
  <si>
    <t>91440703MA526LB83L</t>
  </si>
  <si>
    <t>91440703MA4UL0CC0B</t>
  </si>
  <si>
    <t>914407035723890827</t>
  </si>
  <si>
    <t>91440700MA4W5TCE0C</t>
  </si>
  <si>
    <t>91440703707657727H</t>
  </si>
  <si>
    <t>91440703590114082F</t>
  </si>
  <si>
    <t>914407007429829125</t>
  </si>
  <si>
    <t>44070119700915331X</t>
  </si>
  <si>
    <t>440782197612056811</t>
  </si>
  <si>
    <t>91440700MA4WYQ3D5T</t>
  </si>
  <si>
    <t>91440700743693645X</t>
  </si>
  <si>
    <t>9144070455171929XF</t>
  </si>
  <si>
    <t>91440704062115903G</t>
  </si>
  <si>
    <t>440782198805150024</t>
  </si>
  <si>
    <t>91442000094933070E</t>
  </si>
  <si>
    <t>51440700MJL70059X8</t>
  </si>
  <si>
    <t>91440705597441721F</t>
  </si>
  <si>
    <t>91440705MA5157F41M</t>
  </si>
  <si>
    <t>51440705398095563B</t>
  </si>
  <si>
    <t>51440705MJL730713A</t>
  </si>
  <si>
    <t>91440705MA4X36Y46M</t>
  </si>
  <si>
    <t>914407057693234153</t>
  </si>
  <si>
    <t>91440705594007372G</t>
  </si>
  <si>
    <t>91440700698167047Q</t>
  </si>
  <si>
    <t>91440781694705530J</t>
  </si>
  <si>
    <t>914407816947678389</t>
  </si>
  <si>
    <t>440783199101076621</t>
  </si>
  <si>
    <t>44078319930215661X</t>
  </si>
  <si>
    <t>914407837192225016</t>
  </si>
  <si>
    <t>91440783097521573Q</t>
  </si>
  <si>
    <t>9144078372547860X3</t>
  </si>
  <si>
    <t>91440700551711239P</t>
  </si>
  <si>
    <t>91440700742985099M</t>
  </si>
  <si>
    <t>91440784719245981Q</t>
  </si>
  <si>
    <t>51440784090174046U</t>
  </si>
  <si>
    <t>514407840585116636</t>
  </si>
  <si>
    <t>9144070076934075X4</t>
  </si>
  <si>
    <t>914407847606057909</t>
  </si>
  <si>
    <t>440785198910040010</t>
  </si>
  <si>
    <t>12440785090130350Y</t>
  </si>
  <si>
    <t>93440785MA4UKE6906</t>
  </si>
  <si>
    <t>91440785MA4UHD3B9J</t>
  </si>
  <si>
    <r>
      <rPr>
        <b/>
        <sz val="12"/>
        <color theme="1"/>
        <rFont val="方正仿宋_GBK"/>
        <family val="4"/>
        <charset val="134"/>
      </rPr>
      <t>所在地区</t>
    </r>
    <phoneticPr fontId="19" type="noConversion"/>
  </si>
  <si>
    <r>
      <rPr>
        <b/>
        <sz val="12"/>
        <color theme="1"/>
        <rFont val="方正仿宋_GBK"/>
        <family val="4"/>
        <charset val="134"/>
      </rPr>
      <t>序号</t>
    </r>
    <phoneticPr fontId="19" type="noConversion"/>
  </si>
  <si>
    <r>
      <rPr>
        <b/>
        <sz val="12"/>
        <color theme="1"/>
        <rFont val="方正仿宋_GBK"/>
        <family val="4"/>
        <charset val="134"/>
      </rPr>
      <t>资助项目名称</t>
    </r>
    <phoneticPr fontId="19" type="noConversion"/>
  </si>
  <si>
    <r>
      <rPr>
        <b/>
        <sz val="12"/>
        <color theme="1"/>
        <rFont val="方正仿宋_GBK"/>
        <family val="4"/>
        <charset val="134"/>
      </rPr>
      <t>社会信用代码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方正仿宋_GBK"/>
        <family val="4"/>
        <charset val="134"/>
      </rPr>
      <t>身份证号码</t>
    </r>
  </si>
  <si>
    <r>
      <rPr>
        <b/>
        <sz val="12"/>
        <color theme="1"/>
        <rFont val="方正仿宋_GBK"/>
        <family val="4"/>
        <charset val="134"/>
      </rPr>
      <t>扶持资金（元）</t>
    </r>
  </si>
  <si>
    <r>
      <rPr>
        <b/>
        <sz val="12"/>
        <color theme="1"/>
        <rFont val="方正仿宋_GBK"/>
        <family val="4"/>
        <charset val="134"/>
      </rPr>
      <t>小计</t>
    </r>
  </si>
  <si>
    <r>
      <rPr>
        <b/>
        <sz val="12"/>
        <rFont val="方正仿宋_GBK"/>
        <family val="4"/>
        <charset val="134"/>
      </rPr>
      <t>市本级财政承担金额</t>
    </r>
  </si>
  <si>
    <r>
      <rPr>
        <b/>
        <sz val="12"/>
        <rFont val="方正仿宋_GBK"/>
        <family val="4"/>
        <charset val="134"/>
      </rPr>
      <t>县（区）级财政承担金额</t>
    </r>
  </si>
  <si>
    <r>
      <rPr>
        <sz val="12"/>
        <color theme="1"/>
        <rFont val="方正仿宋_GBK"/>
        <family val="4"/>
        <charset val="134"/>
      </rPr>
      <t>蓬江</t>
    </r>
  </si>
  <si>
    <r>
      <rPr>
        <sz val="12"/>
        <color theme="1"/>
        <rFont val="方正仿宋_GBK"/>
        <family val="4"/>
        <charset val="134"/>
      </rPr>
      <t>境外注册商标</t>
    </r>
    <phoneticPr fontId="19" type="noConversion"/>
  </si>
  <si>
    <r>
      <rPr>
        <sz val="12"/>
        <color theme="1"/>
        <rFont val="方正仿宋_GBK"/>
        <family val="4"/>
        <charset val="134"/>
      </rPr>
      <t>广东今科机床有限公司</t>
    </r>
  </si>
  <si>
    <r>
      <rPr>
        <sz val="12"/>
        <color theme="1"/>
        <rFont val="方正仿宋_GBK"/>
        <family val="4"/>
        <charset val="134"/>
      </rPr>
      <t>嘉宝莉化工集团股份有限公司</t>
    </r>
  </si>
  <si>
    <r>
      <rPr>
        <sz val="12"/>
        <color theme="1"/>
        <rFont val="方正仿宋_GBK"/>
        <family val="4"/>
        <charset val="134"/>
      </rPr>
      <t>江门麦加道机电厂有限公司</t>
    </r>
  </si>
  <si>
    <r>
      <rPr>
        <sz val="12"/>
        <color theme="1"/>
        <rFont val="方正仿宋_GBK"/>
        <family val="4"/>
        <charset val="134"/>
      </rPr>
      <t>江门市奥威斯电子有限公司</t>
    </r>
  </si>
  <si>
    <r>
      <rPr>
        <sz val="12"/>
        <color theme="1"/>
        <rFont val="方正仿宋_GBK"/>
        <family val="4"/>
        <charset val="134"/>
      </rPr>
      <t>江门市灏峰家庭用品开发有限公司</t>
    </r>
  </si>
  <si>
    <r>
      <rPr>
        <sz val="12"/>
        <color theme="1"/>
        <rFont val="方正仿宋_GBK"/>
        <family val="4"/>
        <charset val="134"/>
      </rPr>
      <t>江门市慧联贸易有限公司</t>
    </r>
  </si>
  <si>
    <r>
      <rPr>
        <sz val="12"/>
        <color theme="1"/>
        <rFont val="方正仿宋_GBK"/>
        <family val="4"/>
        <charset val="134"/>
      </rPr>
      <t>江门市科业电器制造有限公司</t>
    </r>
  </si>
  <si>
    <r>
      <rPr>
        <sz val="12"/>
        <color theme="1"/>
        <rFont val="方正仿宋_GBK"/>
        <family val="4"/>
        <charset val="134"/>
      </rPr>
      <t>江门市蓝歌贸易有限公司</t>
    </r>
  </si>
  <si>
    <r>
      <rPr>
        <sz val="12"/>
        <color theme="1"/>
        <rFont val="方正仿宋_GBK"/>
        <family val="4"/>
        <charset val="134"/>
      </rPr>
      <t>江门市蓬江区典雅灯饰有限公司</t>
    </r>
  </si>
  <si>
    <r>
      <rPr>
        <sz val="12"/>
        <color theme="1"/>
        <rFont val="方正仿宋_GBK"/>
        <family val="4"/>
        <charset val="134"/>
      </rPr>
      <t>江门市升迅科技实业有限公司</t>
    </r>
  </si>
  <si>
    <r>
      <rPr>
        <sz val="12"/>
        <color theme="1"/>
        <rFont val="方正仿宋_GBK"/>
        <family val="4"/>
        <charset val="134"/>
      </rPr>
      <t>江门市颖珀科技有限公司</t>
    </r>
  </si>
  <si>
    <r>
      <rPr>
        <sz val="12"/>
        <color theme="1"/>
        <rFont val="方正仿宋_GBK"/>
        <family val="4"/>
        <charset val="134"/>
      </rPr>
      <t>江门外贸集团有限公司</t>
    </r>
  </si>
  <si>
    <r>
      <rPr>
        <sz val="12"/>
        <color theme="1"/>
        <rFont val="方正仿宋_GBK"/>
        <family val="4"/>
        <charset val="134"/>
      </rPr>
      <t>欧佩德伺服电机节能系统有限公司</t>
    </r>
  </si>
  <si>
    <r>
      <rPr>
        <sz val="12"/>
        <color theme="1"/>
        <rFont val="方正仿宋_GBK"/>
        <family val="4"/>
        <charset val="134"/>
      </rPr>
      <t>天地壹号饮料股份有限公司</t>
    </r>
  </si>
  <si>
    <r>
      <rPr>
        <sz val="12"/>
        <color theme="1"/>
        <rFont val="方正仿宋_GBK"/>
        <family val="4"/>
        <charset val="134"/>
      </rPr>
      <t>合计</t>
    </r>
    <phoneticPr fontId="19" type="noConversion"/>
  </si>
  <si>
    <r>
      <rPr>
        <sz val="12"/>
        <color theme="1"/>
        <rFont val="方正仿宋_GBK"/>
        <family val="4"/>
        <charset val="134"/>
      </rPr>
      <t>江海</t>
    </r>
  </si>
  <si>
    <r>
      <rPr>
        <sz val="12"/>
        <color theme="1"/>
        <rFont val="方正仿宋_GBK"/>
        <family val="4"/>
        <charset val="134"/>
      </rPr>
      <t>张福波</t>
    </r>
  </si>
  <si>
    <r>
      <rPr>
        <sz val="12"/>
        <color theme="1"/>
        <rFont val="方正仿宋_GBK"/>
        <family val="4"/>
        <charset val="134"/>
      </rPr>
      <t>肖景良</t>
    </r>
  </si>
  <si>
    <r>
      <rPr>
        <sz val="12"/>
        <color theme="1"/>
        <rFont val="方正仿宋_GBK"/>
        <family val="4"/>
        <charset val="134"/>
      </rPr>
      <t>广东岩羊照明有限公司</t>
    </r>
  </si>
  <si>
    <r>
      <rPr>
        <sz val="12"/>
        <color theme="1"/>
        <rFont val="方正仿宋_GBK"/>
        <family val="4"/>
        <charset val="134"/>
      </rPr>
      <t>汉宇集团股份有限公司</t>
    </r>
  </si>
  <si>
    <r>
      <rPr>
        <sz val="12"/>
        <color theme="1"/>
        <rFont val="方正仿宋_GBK"/>
        <family val="4"/>
        <charset val="134"/>
      </rPr>
      <t>江门市宝士制冷电器有限公司</t>
    </r>
  </si>
  <si>
    <r>
      <rPr>
        <sz val="12"/>
        <color theme="1"/>
        <rFont val="方正仿宋_GBK"/>
        <family val="4"/>
        <charset val="134"/>
      </rPr>
      <t>江门市锶源进出口有限公司</t>
    </r>
  </si>
  <si>
    <r>
      <rPr>
        <sz val="12"/>
        <color theme="1"/>
        <rFont val="方正仿宋_GBK"/>
        <family val="4"/>
        <charset val="134"/>
      </rPr>
      <t>新会</t>
    </r>
  </si>
  <si>
    <r>
      <rPr>
        <sz val="12"/>
        <color theme="1"/>
        <rFont val="方正仿宋_GBK"/>
        <family val="4"/>
        <charset val="134"/>
      </rPr>
      <t>集体商标</t>
    </r>
    <phoneticPr fontId="19" type="noConversion"/>
  </si>
  <si>
    <r>
      <rPr>
        <sz val="12"/>
        <color theme="1"/>
        <rFont val="方正仿宋_GBK"/>
        <family val="4"/>
        <charset val="134"/>
      </rPr>
      <t>江门市广西平南商会</t>
    </r>
  </si>
  <si>
    <r>
      <rPr>
        <sz val="12"/>
        <color theme="1"/>
        <rFont val="方正仿宋_GBK"/>
        <family val="4"/>
        <charset val="134"/>
      </rPr>
      <t>江门市新会区粮食行业协会</t>
    </r>
  </si>
  <si>
    <r>
      <rPr>
        <sz val="12"/>
        <color theme="1"/>
        <rFont val="方正仿宋_GBK"/>
        <family val="4"/>
        <charset val="134"/>
      </rPr>
      <t>江门市新会区司前镇商会</t>
    </r>
  </si>
  <si>
    <r>
      <rPr>
        <sz val="12"/>
        <color theme="1"/>
        <rFont val="方正仿宋_GBK"/>
        <family val="4"/>
        <charset val="134"/>
      </rPr>
      <t>黄秀雯</t>
    </r>
  </si>
  <si>
    <r>
      <rPr>
        <sz val="12"/>
        <color theme="1"/>
        <rFont val="方正仿宋_GBK"/>
        <family val="4"/>
        <charset val="134"/>
      </rPr>
      <t>江门百蒂诗照明有限公司</t>
    </r>
  </si>
  <si>
    <r>
      <rPr>
        <sz val="12"/>
        <color theme="1"/>
        <rFont val="方正仿宋_GBK"/>
        <family val="4"/>
        <charset val="134"/>
      </rPr>
      <t>江门市佳颂贸易有限公司</t>
    </r>
  </si>
  <si>
    <r>
      <rPr>
        <sz val="12"/>
        <color theme="1"/>
        <rFont val="方正仿宋_GBK"/>
        <family val="4"/>
        <charset val="134"/>
      </rPr>
      <t>江门市新会区东甲粮仓健康产业有限公司</t>
    </r>
  </si>
  <si>
    <r>
      <rPr>
        <sz val="12"/>
        <color theme="1"/>
        <rFont val="方正仿宋_GBK"/>
        <family val="4"/>
        <charset val="134"/>
      </rPr>
      <t>江门市新会区易拓家居用品有限公司</t>
    </r>
  </si>
  <si>
    <r>
      <rPr>
        <sz val="12"/>
        <color theme="1"/>
        <rFont val="方正仿宋_GBK"/>
        <family val="4"/>
        <charset val="134"/>
      </rPr>
      <t>江门市雅枫纸业有限公司</t>
    </r>
  </si>
  <si>
    <r>
      <rPr>
        <sz val="12"/>
        <color theme="1"/>
        <rFont val="方正仿宋_GBK"/>
        <family val="4"/>
        <charset val="134"/>
      </rPr>
      <t>江门市中健金属制品有限公司</t>
    </r>
  </si>
  <si>
    <r>
      <rPr>
        <sz val="12"/>
        <color theme="1"/>
        <rFont val="方正仿宋_GBK"/>
        <family val="4"/>
        <charset val="134"/>
      </rPr>
      <t>维达纸业</t>
    </r>
    <r>
      <rPr>
        <sz val="12"/>
        <color theme="1"/>
        <rFont val="Times New Roman"/>
        <family val="1"/>
      </rPr>
      <t>(</t>
    </r>
    <r>
      <rPr>
        <sz val="12"/>
        <color theme="1"/>
        <rFont val="方正仿宋_GBK"/>
        <family val="4"/>
        <charset val="134"/>
      </rPr>
      <t>中国</t>
    </r>
    <r>
      <rPr>
        <sz val="12"/>
        <color theme="1"/>
        <rFont val="Times New Roman"/>
        <family val="1"/>
      </rPr>
      <t>)</t>
    </r>
    <r>
      <rPr>
        <sz val="12"/>
        <color theme="1"/>
        <rFont val="方正仿宋_GBK"/>
        <family val="4"/>
        <charset val="134"/>
      </rPr>
      <t>有限公司</t>
    </r>
  </si>
  <si>
    <r>
      <rPr>
        <sz val="12"/>
        <color theme="1"/>
        <rFont val="方正仿宋_GBK"/>
        <family val="4"/>
        <charset val="134"/>
      </rPr>
      <t>台山</t>
    </r>
  </si>
  <si>
    <r>
      <rPr>
        <sz val="12"/>
        <color theme="1"/>
        <rFont val="方正仿宋_GBK"/>
        <family val="4"/>
        <charset val="134"/>
      </rPr>
      <t>广东绿岛风空气系统股份有限公司</t>
    </r>
  </si>
  <si>
    <r>
      <rPr>
        <sz val="12"/>
        <color theme="1"/>
        <rFont val="方正仿宋_GBK"/>
        <family val="4"/>
        <charset val="134"/>
      </rPr>
      <t>台山市万安电线电缆有限公司</t>
    </r>
  </si>
  <si>
    <r>
      <rPr>
        <sz val="12"/>
        <color theme="1"/>
        <rFont val="方正仿宋_GBK"/>
        <family val="4"/>
        <charset val="134"/>
      </rPr>
      <t>开平</t>
    </r>
  </si>
  <si>
    <r>
      <rPr>
        <sz val="12"/>
        <color theme="1"/>
        <rFont val="方正仿宋_GBK"/>
        <family val="4"/>
        <charset val="134"/>
      </rPr>
      <t>吴娇瑜</t>
    </r>
  </si>
  <si>
    <r>
      <rPr>
        <sz val="12"/>
        <color theme="1"/>
        <rFont val="方正仿宋_GBK"/>
        <family val="4"/>
        <charset val="134"/>
      </rPr>
      <t>吴添良</t>
    </r>
  </si>
  <si>
    <r>
      <rPr>
        <sz val="12"/>
        <color theme="1"/>
        <rFont val="方正仿宋_GBK"/>
        <family val="4"/>
        <charset val="134"/>
      </rPr>
      <t>广东华艺卫浴实业有限公司</t>
    </r>
  </si>
  <si>
    <r>
      <rPr>
        <sz val="12"/>
        <color theme="1"/>
        <rFont val="方正仿宋_GBK"/>
        <family val="4"/>
        <charset val="134"/>
      </rPr>
      <t>江门琪顿卫浴实业有限公司</t>
    </r>
  </si>
  <si>
    <r>
      <rPr>
        <sz val="12"/>
        <color theme="1"/>
        <rFont val="方正仿宋_GBK"/>
        <family val="4"/>
        <charset val="134"/>
      </rPr>
      <t>开平市上华卫浴实业有限公司</t>
    </r>
  </si>
  <si>
    <r>
      <rPr>
        <sz val="12"/>
        <color theme="1"/>
        <rFont val="方正仿宋_GBK"/>
        <family val="4"/>
        <charset val="134"/>
      </rPr>
      <t>鹤山</t>
    </r>
  </si>
  <si>
    <r>
      <rPr>
        <sz val="12"/>
        <color theme="1"/>
        <rFont val="方正仿宋_GBK"/>
        <family val="4"/>
        <charset val="134"/>
      </rPr>
      <t>鹤山市广告协会</t>
    </r>
  </si>
  <si>
    <r>
      <rPr>
        <sz val="12"/>
        <color theme="1"/>
        <rFont val="方正仿宋_GBK"/>
        <family val="4"/>
        <charset val="134"/>
      </rPr>
      <t>鹤山市花木盆景协会</t>
    </r>
  </si>
  <si>
    <r>
      <rPr>
        <sz val="12"/>
        <color theme="1"/>
        <rFont val="方正仿宋_GBK"/>
        <family val="4"/>
        <charset val="134"/>
      </rPr>
      <t>广东同方灯饰有限公司</t>
    </r>
  </si>
  <si>
    <r>
      <rPr>
        <sz val="12"/>
        <color theme="1"/>
        <rFont val="方正仿宋_GBK"/>
        <family val="4"/>
        <charset val="134"/>
      </rPr>
      <t>广明源光科技股份有限公司</t>
    </r>
  </si>
  <si>
    <r>
      <rPr>
        <sz val="12"/>
        <color theme="1"/>
        <rFont val="方正仿宋_GBK"/>
        <family val="4"/>
        <charset val="134"/>
      </rPr>
      <t>鹤山国机南联摩托车工业有限公司</t>
    </r>
  </si>
  <si>
    <r>
      <rPr>
        <sz val="12"/>
        <color theme="1"/>
        <rFont val="方正仿宋_GBK"/>
        <family val="4"/>
        <charset val="134"/>
      </rPr>
      <t>江门市鹏程头盔有限公司</t>
    </r>
  </si>
  <si>
    <r>
      <rPr>
        <sz val="12"/>
        <color theme="1"/>
        <rFont val="方正仿宋_GBK"/>
        <family val="4"/>
        <charset val="134"/>
      </rPr>
      <t>雅图高新材料股份有限公司</t>
    </r>
  </si>
  <si>
    <r>
      <rPr>
        <sz val="12"/>
        <color theme="1"/>
        <rFont val="方正仿宋_GBK"/>
        <family val="4"/>
        <charset val="134"/>
      </rPr>
      <t>恩平</t>
    </r>
  </si>
  <si>
    <r>
      <rPr>
        <sz val="12"/>
        <color theme="1"/>
        <rFont val="方正仿宋_GBK"/>
        <family val="4"/>
        <charset val="134"/>
      </rPr>
      <t>恩平市大槐镇农业综合服务中心</t>
    </r>
  </si>
  <si>
    <r>
      <rPr>
        <sz val="12"/>
        <color theme="1"/>
        <rFont val="方正仿宋_GBK"/>
        <family val="4"/>
        <charset val="134"/>
      </rPr>
      <t>恩平市瑞丰兴农农业专业合作社</t>
    </r>
  </si>
  <si>
    <r>
      <rPr>
        <sz val="12"/>
        <color theme="1"/>
        <rFont val="方正仿宋_GBK"/>
        <family val="4"/>
        <charset val="134"/>
      </rPr>
      <t>陈艺狮</t>
    </r>
  </si>
  <si>
    <r>
      <rPr>
        <sz val="12"/>
        <color theme="1"/>
        <rFont val="方正仿宋_GBK"/>
        <family val="4"/>
        <charset val="134"/>
      </rPr>
      <t>恩平市中柔上品日用品有限公司</t>
    </r>
  </si>
  <si>
    <r>
      <rPr>
        <sz val="12"/>
        <color theme="1"/>
        <rFont val="方正仿宋_GBK"/>
        <family val="4"/>
        <charset val="134"/>
      </rPr>
      <t>总计</t>
    </r>
    <phoneticPr fontId="19" type="noConversion"/>
  </si>
  <si>
    <t>资助单位/姓名</t>
    <phoneticPr fontId="19" type="noConversion"/>
  </si>
  <si>
    <t>附件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</si>
</sst>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20"/>
      <color theme="1"/>
      <name val="方正大标宋_GBK"/>
      <family val="4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方正仿宋_GBK"/>
      <family val="4"/>
      <charset val="134"/>
    </font>
    <font>
      <b/>
      <sz val="12"/>
      <name val="方正仿宋_GBK"/>
      <family val="4"/>
      <charset val="134"/>
    </font>
    <font>
      <sz val="12"/>
      <color theme="1"/>
      <name val="方正仿宋_GBK"/>
      <family val="4"/>
      <charset val="134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 applyNumberFormat="0">
      <alignment vertical="center"/>
    </xf>
  </cellStyleXfs>
  <cellXfs count="28">
    <xf numFmtId="0" fontId="0" fillId="0" borderId="0" xfId="0">
      <alignment vertical="center"/>
    </xf>
    <xf numFmtId="0" fontId="21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5" fillId="33" borderId="10" xfId="42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>
      <alignment vertical="center"/>
    </xf>
    <xf numFmtId="0" fontId="21" fillId="0" borderId="10" xfId="0" applyNumberFormat="1" applyFont="1" applyBorder="1" applyAlignment="1">
      <alignment vertical="center" wrapText="1"/>
    </xf>
    <xf numFmtId="0" fontId="21" fillId="0" borderId="15" xfId="0" applyFont="1" applyBorder="1">
      <alignment vertical="center"/>
    </xf>
    <xf numFmtId="0" fontId="21" fillId="0" borderId="10" xfId="0" applyFont="1" applyFill="1" applyBorder="1">
      <alignment vertical="center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>
      <alignment vertical="center"/>
    </xf>
    <xf numFmtId="49" fontId="25" fillId="33" borderId="11" xfId="42" applyNumberFormat="1" applyFont="1" applyFill="1" applyBorder="1" applyAlignment="1">
      <alignment horizontal="center" vertical="center" wrapText="1"/>
    </xf>
    <xf numFmtId="49" fontId="25" fillId="33" borderId="14" xfId="4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vertical="center"/>
    </xf>
    <xf numFmtId="0" fontId="25" fillId="33" borderId="12" xfId="42" applyFont="1" applyFill="1" applyBorder="1" applyAlignment="1">
      <alignment horizontal="center" vertical="center" wrapText="1"/>
    </xf>
    <xf numFmtId="0" fontId="25" fillId="33" borderId="13" xfId="42" applyFont="1" applyFill="1" applyBorder="1" applyAlignment="1">
      <alignment horizontal="center" vertical="center" wrapText="1"/>
    </xf>
    <xf numFmtId="49" fontId="25" fillId="33" borderId="12" xfId="42" applyNumberFormat="1" applyFont="1" applyFill="1" applyBorder="1" applyAlignment="1">
      <alignment horizontal="center" vertical="center" wrapText="1"/>
    </xf>
    <xf numFmtId="49" fontId="25" fillId="33" borderId="10" xfId="42" applyNumberFormat="1" applyFont="1" applyFill="1" applyBorder="1" applyAlignment="1">
      <alignment horizontal="center" vertical="center" wrapText="1"/>
    </xf>
    <xf numFmtId="49" fontId="22" fillId="33" borderId="12" xfId="42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2"/>
  <sheetViews>
    <sheetView tabSelected="1" view="pageBreakPreview" zoomScale="60" zoomScaleNormal="70" workbookViewId="0">
      <selection activeCell="R6" sqref="R6"/>
    </sheetView>
  </sheetViews>
  <sheetFormatPr defaultRowHeight="14.4" x14ac:dyDescent="0.25"/>
  <cols>
    <col min="1" max="1" width="6.109375" customWidth="1"/>
    <col min="2" max="2" width="7.6640625" style="2" customWidth="1"/>
    <col min="3" max="3" width="15.5546875" customWidth="1"/>
    <col min="4" max="4" width="25.5546875" customWidth="1"/>
    <col min="5" max="5" width="22" customWidth="1"/>
    <col min="6" max="6" width="8.88671875" customWidth="1"/>
    <col min="7" max="7" width="10" customWidth="1"/>
    <col min="8" max="8" width="10.44140625" customWidth="1"/>
  </cols>
  <sheetData>
    <row r="1" spans="1:8" x14ac:dyDescent="0.25">
      <c r="A1" t="s">
        <v>119</v>
      </c>
    </row>
    <row r="2" spans="1:8" ht="31.2" customHeight="1" x14ac:dyDescent="0.25">
      <c r="A2" s="15" t="s">
        <v>0</v>
      </c>
      <c r="B2" s="16"/>
      <c r="C2" s="16"/>
      <c r="D2" s="16"/>
      <c r="E2" s="16"/>
      <c r="F2" s="16"/>
      <c r="G2" s="16"/>
      <c r="H2" s="16"/>
    </row>
    <row r="3" spans="1:8" ht="17.399999999999999" customHeight="1" thickBot="1" x14ac:dyDescent="0.3"/>
    <row r="4" spans="1:8" ht="27.6" customHeight="1" x14ac:dyDescent="0.25">
      <c r="A4" s="13" t="s">
        <v>50</v>
      </c>
      <c r="B4" s="22" t="s">
        <v>51</v>
      </c>
      <c r="C4" s="22" t="s">
        <v>52</v>
      </c>
      <c r="D4" s="24" t="s">
        <v>118</v>
      </c>
      <c r="E4" s="22" t="s">
        <v>53</v>
      </c>
      <c r="F4" s="20" t="s">
        <v>54</v>
      </c>
      <c r="G4" s="20"/>
      <c r="H4" s="21"/>
    </row>
    <row r="5" spans="1:8" ht="56.4" customHeight="1" x14ac:dyDescent="0.25">
      <c r="A5" s="14"/>
      <c r="B5" s="23"/>
      <c r="C5" s="23"/>
      <c r="D5" s="23"/>
      <c r="E5" s="23"/>
      <c r="F5" s="3" t="s">
        <v>55</v>
      </c>
      <c r="G5" s="4" t="s">
        <v>56</v>
      </c>
      <c r="H5" s="5" t="s">
        <v>57</v>
      </c>
    </row>
    <row r="6" spans="1:8" ht="34.950000000000003" customHeight="1" x14ac:dyDescent="0.25">
      <c r="A6" s="18" t="s">
        <v>58</v>
      </c>
      <c r="B6" s="6">
        <v>1</v>
      </c>
      <c r="C6" s="7" t="s">
        <v>59</v>
      </c>
      <c r="D6" s="1" t="s">
        <v>60</v>
      </c>
      <c r="E6" s="1" t="s">
        <v>1</v>
      </c>
      <c r="F6" s="8">
        <v>3000</v>
      </c>
      <c r="G6" s="1">
        <f>F6/2</f>
        <v>1500</v>
      </c>
      <c r="H6" s="9">
        <f>G6</f>
        <v>1500</v>
      </c>
    </row>
    <row r="7" spans="1:8" ht="34.950000000000003" customHeight="1" x14ac:dyDescent="0.25">
      <c r="A7" s="19"/>
      <c r="B7" s="6">
        <v>2</v>
      </c>
      <c r="C7" s="7" t="s">
        <v>59</v>
      </c>
      <c r="D7" s="1" t="s">
        <v>61</v>
      </c>
      <c r="E7" s="1" t="s">
        <v>2</v>
      </c>
      <c r="F7" s="8">
        <v>3000</v>
      </c>
      <c r="G7" s="1">
        <f t="shared" ref="G7:G19" si="0">F7/2</f>
        <v>1500</v>
      </c>
      <c r="H7" s="9">
        <f t="shared" ref="H7:H19" si="1">G7</f>
        <v>1500</v>
      </c>
    </row>
    <row r="8" spans="1:8" ht="34.950000000000003" customHeight="1" x14ac:dyDescent="0.25">
      <c r="A8" s="19"/>
      <c r="B8" s="6">
        <v>3</v>
      </c>
      <c r="C8" s="7" t="s">
        <v>59</v>
      </c>
      <c r="D8" s="1" t="s">
        <v>62</v>
      </c>
      <c r="E8" s="1" t="s">
        <v>3</v>
      </c>
      <c r="F8" s="8">
        <v>6000</v>
      </c>
      <c r="G8" s="1">
        <f t="shared" si="0"/>
        <v>3000</v>
      </c>
      <c r="H8" s="9">
        <f t="shared" si="1"/>
        <v>3000</v>
      </c>
    </row>
    <row r="9" spans="1:8" ht="34.950000000000003" customHeight="1" x14ac:dyDescent="0.25">
      <c r="A9" s="19"/>
      <c r="B9" s="6">
        <v>4</v>
      </c>
      <c r="C9" s="7" t="s">
        <v>59</v>
      </c>
      <c r="D9" s="1" t="s">
        <v>63</v>
      </c>
      <c r="E9" s="1" t="s">
        <v>4</v>
      </c>
      <c r="F9" s="8">
        <v>6000</v>
      </c>
      <c r="G9" s="1">
        <f t="shared" si="0"/>
        <v>3000</v>
      </c>
      <c r="H9" s="9">
        <f t="shared" si="1"/>
        <v>3000</v>
      </c>
    </row>
    <row r="10" spans="1:8" ht="34.950000000000003" customHeight="1" x14ac:dyDescent="0.25">
      <c r="A10" s="19"/>
      <c r="B10" s="6">
        <v>5</v>
      </c>
      <c r="C10" s="7" t="s">
        <v>59</v>
      </c>
      <c r="D10" s="1" t="s">
        <v>64</v>
      </c>
      <c r="E10" s="1" t="s">
        <v>5</v>
      </c>
      <c r="F10" s="8">
        <v>3000</v>
      </c>
      <c r="G10" s="1">
        <f t="shared" si="0"/>
        <v>1500</v>
      </c>
      <c r="H10" s="9">
        <f t="shared" si="1"/>
        <v>1500</v>
      </c>
    </row>
    <row r="11" spans="1:8" ht="34.950000000000003" customHeight="1" x14ac:dyDescent="0.25">
      <c r="A11" s="19"/>
      <c r="B11" s="6">
        <v>6</v>
      </c>
      <c r="C11" s="7" t="s">
        <v>59</v>
      </c>
      <c r="D11" s="1" t="s">
        <v>65</v>
      </c>
      <c r="E11" s="1" t="s">
        <v>6</v>
      </c>
      <c r="F11" s="8">
        <v>3000</v>
      </c>
      <c r="G11" s="1">
        <f t="shared" si="0"/>
        <v>1500</v>
      </c>
      <c r="H11" s="9">
        <f t="shared" si="1"/>
        <v>1500</v>
      </c>
    </row>
    <row r="12" spans="1:8" ht="34.950000000000003" customHeight="1" x14ac:dyDescent="0.25">
      <c r="A12" s="19"/>
      <c r="B12" s="6">
        <v>7</v>
      </c>
      <c r="C12" s="7" t="s">
        <v>59</v>
      </c>
      <c r="D12" s="1" t="s">
        <v>66</v>
      </c>
      <c r="E12" s="1" t="s">
        <v>7</v>
      </c>
      <c r="F12" s="8">
        <v>6000</v>
      </c>
      <c r="G12" s="1">
        <f t="shared" si="0"/>
        <v>3000</v>
      </c>
      <c r="H12" s="9">
        <f t="shared" si="1"/>
        <v>3000</v>
      </c>
    </row>
    <row r="13" spans="1:8" ht="34.950000000000003" customHeight="1" x14ac:dyDescent="0.25">
      <c r="A13" s="19"/>
      <c r="B13" s="6">
        <v>8</v>
      </c>
      <c r="C13" s="7" t="s">
        <v>59</v>
      </c>
      <c r="D13" s="1" t="s">
        <v>67</v>
      </c>
      <c r="E13" s="1" t="s">
        <v>8</v>
      </c>
      <c r="F13" s="8">
        <v>3000</v>
      </c>
      <c r="G13" s="1">
        <f t="shared" si="0"/>
        <v>1500</v>
      </c>
      <c r="H13" s="9">
        <f t="shared" si="1"/>
        <v>1500</v>
      </c>
    </row>
    <row r="14" spans="1:8" ht="34.950000000000003" customHeight="1" x14ac:dyDescent="0.25">
      <c r="A14" s="19"/>
      <c r="B14" s="6">
        <v>9</v>
      </c>
      <c r="C14" s="7" t="s">
        <v>59</v>
      </c>
      <c r="D14" s="1" t="s">
        <v>68</v>
      </c>
      <c r="E14" s="1" t="s">
        <v>9</v>
      </c>
      <c r="F14" s="8">
        <v>3000</v>
      </c>
      <c r="G14" s="1">
        <f t="shared" si="0"/>
        <v>1500</v>
      </c>
      <c r="H14" s="9">
        <f t="shared" si="1"/>
        <v>1500</v>
      </c>
    </row>
    <row r="15" spans="1:8" ht="34.950000000000003" customHeight="1" x14ac:dyDescent="0.25">
      <c r="A15" s="19"/>
      <c r="B15" s="6">
        <v>10</v>
      </c>
      <c r="C15" s="7" t="s">
        <v>59</v>
      </c>
      <c r="D15" s="1" t="s">
        <v>69</v>
      </c>
      <c r="E15" s="1" t="s">
        <v>10</v>
      </c>
      <c r="F15" s="8">
        <v>6000</v>
      </c>
      <c r="G15" s="1">
        <f t="shared" si="0"/>
        <v>3000</v>
      </c>
      <c r="H15" s="9">
        <f t="shared" si="1"/>
        <v>3000</v>
      </c>
    </row>
    <row r="16" spans="1:8" ht="34.950000000000003" customHeight="1" x14ac:dyDescent="0.25">
      <c r="A16" s="19"/>
      <c r="B16" s="6">
        <v>11</v>
      </c>
      <c r="C16" s="7" t="s">
        <v>59</v>
      </c>
      <c r="D16" s="1" t="s">
        <v>70</v>
      </c>
      <c r="E16" s="1" t="s">
        <v>11</v>
      </c>
      <c r="F16" s="8">
        <v>3000</v>
      </c>
      <c r="G16" s="1">
        <f t="shared" si="0"/>
        <v>1500</v>
      </c>
      <c r="H16" s="9">
        <f t="shared" si="1"/>
        <v>1500</v>
      </c>
    </row>
    <row r="17" spans="1:8" ht="34.950000000000003" customHeight="1" x14ac:dyDescent="0.25">
      <c r="A17" s="19"/>
      <c r="B17" s="6">
        <v>12</v>
      </c>
      <c r="C17" s="7" t="s">
        <v>59</v>
      </c>
      <c r="D17" s="1" t="s">
        <v>71</v>
      </c>
      <c r="E17" s="1" t="s">
        <v>12</v>
      </c>
      <c r="F17" s="8">
        <v>6000</v>
      </c>
      <c r="G17" s="1">
        <f t="shared" si="0"/>
        <v>3000</v>
      </c>
      <c r="H17" s="9">
        <f t="shared" si="1"/>
        <v>3000</v>
      </c>
    </row>
    <row r="18" spans="1:8" ht="34.950000000000003" customHeight="1" x14ac:dyDescent="0.25">
      <c r="A18" s="19"/>
      <c r="B18" s="6">
        <v>13</v>
      </c>
      <c r="C18" s="7" t="s">
        <v>59</v>
      </c>
      <c r="D18" s="1" t="s">
        <v>72</v>
      </c>
      <c r="E18" s="1" t="s">
        <v>13</v>
      </c>
      <c r="F18" s="8">
        <v>6000</v>
      </c>
      <c r="G18" s="1">
        <f t="shared" si="0"/>
        <v>3000</v>
      </c>
      <c r="H18" s="9">
        <f t="shared" si="1"/>
        <v>3000</v>
      </c>
    </row>
    <row r="19" spans="1:8" ht="34.950000000000003" customHeight="1" x14ac:dyDescent="0.25">
      <c r="A19" s="19"/>
      <c r="B19" s="6">
        <v>14</v>
      </c>
      <c r="C19" s="7" t="s">
        <v>59</v>
      </c>
      <c r="D19" s="1" t="s">
        <v>73</v>
      </c>
      <c r="E19" s="1" t="s">
        <v>14</v>
      </c>
      <c r="F19" s="8">
        <v>6000</v>
      </c>
      <c r="G19" s="1">
        <f t="shared" si="0"/>
        <v>3000</v>
      </c>
      <c r="H19" s="9">
        <f t="shared" si="1"/>
        <v>3000</v>
      </c>
    </row>
    <row r="20" spans="1:8" ht="34.950000000000003" customHeight="1" x14ac:dyDescent="0.25">
      <c r="A20" s="19"/>
      <c r="B20" s="17" t="s">
        <v>74</v>
      </c>
      <c r="C20" s="17"/>
      <c r="D20" s="17"/>
      <c r="E20" s="17"/>
      <c r="F20" s="7">
        <f>SUM(F6:F19)</f>
        <v>63000</v>
      </c>
      <c r="G20" s="7">
        <f t="shared" ref="G20:H20" si="2">SUM(G6:G19)</f>
        <v>31500</v>
      </c>
      <c r="H20" s="9">
        <f t="shared" si="2"/>
        <v>31500</v>
      </c>
    </row>
    <row r="21" spans="1:8" ht="34.950000000000003" customHeight="1" x14ac:dyDescent="0.25">
      <c r="A21" s="18" t="s">
        <v>75</v>
      </c>
      <c r="B21" s="6">
        <v>15</v>
      </c>
      <c r="C21" s="7" t="s">
        <v>59</v>
      </c>
      <c r="D21" s="1" t="s">
        <v>76</v>
      </c>
      <c r="E21" s="1" t="s">
        <v>15</v>
      </c>
      <c r="F21" s="8">
        <v>3000</v>
      </c>
      <c r="G21" s="1">
        <f>F21/2</f>
        <v>1500</v>
      </c>
      <c r="H21" s="9">
        <f>G21</f>
        <v>1500</v>
      </c>
    </row>
    <row r="22" spans="1:8" ht="34.950000000000003" customHeight="1" x14ac:dyDescent="0.25">
      <c r="A22" s="19"/>
      <c r="B22" s="6">
        <v>16</v>
      </c>
      <c r="C22" s="7" t="s">
        <v>59</v>
      </c>
      <c r="D22" s="1" t="s">
        <v>77</v>
      </c>
      <c r="E22" s="1" t="s">
        <v>16</v>
      </c>
      <c r="F22" s="8">
        <v>3000</v>
      </c>
      <c r="G22" s="1">
        <f t="shared" ref="G22:G26" si="3">F22/2</f>
        <v>1500</v>
      </c>
      <c r="H22" s="9">
        <f t="shared" ref="H22:H26" si="4">G22</f>
        <v>1500</v>
      </c>
    </row>
    <row r="23" spans="1:8" ht="34.950000000000003" customHeight="1" x14ac:dyDescent="0.25">
      <c r="A23" s="19"/>
      <c r="B23" s="6">
        <v>17</v>
      </c>
      <c r="C23" s="7" t="s">
        <v>59</v>
      </c>
      <c r="D23" s="1" t="s">
        <v>78</v>
      </c>
      <c r="E23" s="1" t="s">
        <v>17</v>
      </c>
      <c r="F23" s="8">
        <v>3000</v>
      </c>
      <c r="G23" s="1">
        <f t="shared" si="3"/>
        <v>1500</v>
      </c>
      <c r="H23" s="9">
        <f t="shared" si="4"/>
        <v>1500</v>
      </c>
    </row>
    <row r="24" spans="1:8" ht="34.950000000000003" customHeight="1" x14ac:dyDescent="0.25">
      <c r="A24" s="19"/>
      <c r="B24" s="6">
        <v>18</v>
      </c>
      <c r="C24" s="7" t="s">
        <v>59</v>
      </c>
      <c r="D24" s="1" t="s">
        <v>79</v>
      </c>
      <c r="E24" s="1" t="s">
        <v>18</v>
      </c>
      <c r="F24" s="8">
        <v>6000</v>
      </c>
      <c r="G24" s="1">
        <f t="shared" si="3"/>
        <v>3000</v>
      </c>
      <c r="H24" s="9">
        <f t="shared" si="4"/>
        <v>3000</v>
      </c>
    </row>
    <row r="25" spans="1:8" ht="34.950000000000003" customHeight="1" x14ac:dyDescent="0.25">
      <c r="A25" s="19"/>
      <c r="B25" s="6">
        <v>19</v>
      </c>
      <c r="C25" s="7" t="s">
        <v>59</v>
      </c>
      <c r="D25" s="1" t="s">
        <v>80</v>
      </c>
      <c r="E25" s="1" t="s">
        <v>19</v>
      </c>
      <c r="F25" s="8">
        <v>3000</v>
      </c>
      <c r="G25" s="1">
        <f t="shared" si="3"/>
        <v>1500</v>
      </c>
      <c r="H25" s="9">
        <f t="shared" si="4"/>
        <v>1500</v>
      </c>
    </row>
    <row r="26" spans="1:8" ht="34.950000000000003" customHeight="1" x14ac:dyDescent="0.25">
      <c r="A26" s="19"/>
      <c r="B26" s="6">
        <v>20</v>
      </c>
      <c r="C26" s="7" t="s">
        <v>59</v>
      </c>
      <c r="D26" s="1" t="s">
        <v>81</v>
      </c>
      <c r="E26" s="1" t="s">
        <v>20</v>
      </c>
      <c r="F26" s="8">
        <v>3000</v>
      </c>
      <c r="G26" s="1">
        <f t="shared" si="3"/>
        <v>1500</v>
      </c>
      <c r="H26" s="9">
        <f t="shared" si="4"/>
        <v>1500</v>
      </c>
    </row>
    <row r="27" spans="1:8" ht="34.950000000000003" customHeight="1" x14ac:dyDescent="0.25">
      <c r="A27" s="19"/>
      <c r="B27" s="17" t="s">
        <v>74</v>
      </c>
      <c r="C27" s="17"/>
      <c r="D27" s="17"/>
      <c r="E27" s="17"/>
      <c r="F27" s="7">
        <f>SUM(F21:F26)</f>
        <v>21000</v>
      </c>
      <c r="G27" s="7">
        <f t="shared" ref="G27:H27" si="5">SUM(G21:G26)</f>
        <v>10500</v>
      </c>
      <c r="H27" s="7">
        <f t="shared" si="5"/>
        <v>10500</v>
      </c>
    </row>
    <row r="28" spans="1:8" ht="34.950000000000003" customHeight="1" x14ac:dyDescent="0.25">
      <c r="A28" s="18" t="s">
        <v>82</v>
      </c>
      <c r="B28" s="6">
        <v>21</v>
      </c>
      <c r="C28" s="10" t="s">
        <v>83</v>
      </c>
      <c r="D28" s="1" t="s">
        <v>84</v>
      </c>
      <c r="E28" s="1" t="s">
        <v>23</v>
      </c>
      <c r="F28" s="8">
        <v>50000</v>
      </c>
      <c r="G28" s="1">
        <f>F28/2</f>
        <v>25000</v>
      </c>
      <c r="H28" s="9">
        <f>G28</f>
        <v>25000</v>
      </c>
    </row>
    <row r="29" spans="1:8" ht="34.950000000000003" customHeight="1" x14ac:dyDescent="0.25">
      <c r="A29" s="19"/>
      <c r="B29" s="6">
        <v>22</v>
      </c>
      <c r="C29" s="10" t="s">
        <v>83</v>
      </c>
      <c r="D29" s="1" t="s">
        <v>85</v>
      </c>
      <c r="E29" s="1" t="s">
        <v>26</v>
      </c>
      <c r="F29" s="8">
        <v>50000</v>
      </c>
      <c r="G29" s="1">
        <f t="shared" ref="G29:G38" si="6">F29/2</f>
        <v>25000</v>
      </c>
      <c r="H29" s="9">
        <f t="shared" ref="H29:H38" si="7">G29</f>
        <v>25000</v>
      </c>
    </row>
    <row r="30" spans="1:8" ht="34.950000000000003" customHeight="1" x14ac:dyDescent="0.25">
      <c r="A30" s="19"/>
      <c r="B30" s="6">
        <v>23</v>
      </c>
      <c r="C30" s="10" t="s">
        <v>83</v>
      </c>
      <c r="D30" s="1" t="s">
        <v>86</v>
      </c>
      <c r="E30" s="1" t="s">
        <v>27</v>
      </c>
      <c r="F30" s="8">
        <v>50000</v>
      </c>
      <c r="G30" s="1">
        <f t="shared" si="6"/>
        <v>25000</v>
      </c>
      <c r="H30" s="9">
        <f t="shared" si="7"/>
        <v>25000</v>
      </c>
    </row>
    <row r="31" spans="1:8" ht="34.950000000000003" customHeight="1" x14ac:dyDescent="0.25">
      <c r="A31" s="19"/>
      <c r="B31" s="6">
        <v>24</v>
      </c>
      <c r="C31" s="7" t="s">
        <v>59</v>
      </c>
      <c r="D31" s="1" t="s">
        <v>87</v>
      </c>
      <c r="E31" s="1" t="s">
        <v>21</v>
      </c>
      <c r="F31" s="8">
        <v>6000</v>
      </c>
      <c r="G31" s="1">
        <f t="shared" si="6"/>
        <v>3000</v>
      </c>
      <c r="H31" s="9">
        <f t="shared" si="7"/>
        <v>3000</v>
      </c>
    </row>
    <row r="32" spans="1:8" ht="34.950000000000003" customHeight="1" x14ac:dyDescent="0.25">
      <c r="A32" s="19"/>
      <c r="B32" s="6">
        <v>25</v>
      </c>
      <c r="C32" s="7" t="s">
        <v>59</v>
      </c>
      <c r="D32" s="1" t="s">
        <v>88</v>
      </c>
      <c r="E32" s="1" t="s">
        <v>22</v>
      </c>
      <c r="F32" s="8">
        <v>6000</v>
      </c>
      <c r="G32" s="1">
        <f t="shared" si="6"/>
        <v>3000</v>
      </c>
      <c r="H32" s="9">
        <f t="shared" si="7"/>
        <v>3000</v>
      </c>
    </row>
    <row r="33" spans="1:8" ht="34.950000000000003" customHeight="1" x14ac:dyDescent="0.25">
      <c r="A33" s="19"/>
      <c r="B33" s="6">
        <v>26</v>
      </c>
      <c r="C33" s="7" t="s">
        <v>59</v>
      </c>
      <c r="D33" s="1" t="s">
        <v>89</v>
      </c>
      <c r="E33" s="1" t="s">
        <v>24</v>
      </c>
      <c r="F33" s="8">
        <v>3000</v>
      </c>
      <c r="G33" s="1">
        <f t="shared" si="6"/>
        <v>1500</v>
      </c>
      <c r="H33" s="9">
        <f t="shared" si="7"/>
        <v>1500</v>
      </c>
    </row>
    <row r="34" spans="1:8" ht="34.950000000000003" customHeight="1" x14ac:dyDescent="0.25">
      <c r="A34" s="19"/>
      <c r="B34" s="6">
        <v>27</v>
      </c>
      <c r="C34" s="7" t="s">
        <v>59</v>
      </c>
      <c r="D34" s="1" t="s">
        <v>90</v>
      </c>
      <c r="E34" s="1" t="s">
        <v>25</v>
      </c>
      <c r="F34" s="8">
        <v>3000</v>
      </c>
      <c r="G34" s="1">
        <f t="shared" si="6"/>
        <v>1500</v>
      </c>
      <c r="H34" s="9">
        <f t="shared" si="7"/>
        <v>1500</v>
      </c>
    </row>
    <row r="35" spans="1:8" ht="34.950000000000003" customHeight="1" x14ac:dyDescent="0.25">
      <c r="A35" s="19"/>
      <c r="B35" s="6">
        <v>28</v>
      </c>
      <c r="C35" s="7" t="s">
        <v>59</v>
      </c>
      <c r="D35" s="1" t="s">
        <v>91</v>
      </c>
      <c r="E35" s="1" t="s">
        <v>28</v>
      </c>
      <c r="F35" s="8">
        <v>3000</v>
      </c>
      <c r="G35" s="1">
        <f t="shared" si="6"/>
        <v>1500</v>
      </c>
      <c r="H35" s="9">
        <f t="shared" si="7"/>
        <v>1500</v>
      </c>
    </row>
    <row r="36" spans="1:8" ht="34.950000000000003" customHeight="1" x14ac:dyDescent="0.25">
      <c r="A36" s="19"/>
      <c r="B36" s="6">
        <v>29</v>
      </c>
      <c r="C36" s="7" t="s">
        <v>59</v>
      </c>
      <c r="D36" s="1" t="s">
        <v>92</v>
      </c>
      <c r="E36" s="1" t="s">
        <v>29</v>
      </c>
      <c r="F36" s="8">
        <v>3000</v>
      </c>
      <c r="G36" s="1">
        <f t="shared" si="6"/>
        <v>1500</v>
      </c>
      <c r="H36" s="9">
        <f t="shared" si="7"/>
        <v>1500</v>
      </c>
    </row>
    <row r="37" spans="1:8" ht="34.950000000000003" customHeight="1" x14ac:dyDescent="0.25">
      <c r="A37" s="19"/>
      <c r="B37" s="6">
        <v>30</v>
      </c>
      <c r="C37" s="7" t="s">
        <v>59</v>
      </c>
      <c r="D37" s="1" t="s">
        <v>93</v>
      </c>
      <c r="E37" s="1" t="s">
        <v>30</v>
      </c>
      <c r="F37" s="8">
        <v>3000</v>
      </c>
      <c r="G37" s="1">
        <f t="shared" si="6"/>
        <v>1500</v>
      </c>
      <c r="H37" s="9">
        <f t="shared" si="7"/>
        <v>1500</v>
      </c>
    </row>
    <row r="38" spans="1:8" ht="34.950000000000003" customHeight="1" x14ac:dyDescent="0.25">
      <c r="A38" s="19"/>
      <c r="B38" s="6">
        <v>31</v>
      </c>
      <c r="C38" s="7" t="s">
        <v>59</v>
      </c>
      <c r="D38" s="1" t="s">
        <v>94</v>
      </c>
      <c r="E38" s="1" t="s">
        <v>31</v>
      </c>
      <c r="F38" s="8">
        <v>6000</v>
      </c>
      <c r="G38" s="1">
        <f t="shared" si="6"/>
        <v>3000</v>
      </c>
      <c r="H38" s="9">
        <f t="shared" si="7"/>
        <v>3000</v>
      </c>
    </row>
    <row r="39" spans="1:8" ht="34.950000000000003" customHeight="1" x14ac:dyDescent="0.25">
      <c r="A39" s="19"/>
      <c r="B39" s="17" t="s">
        <v>74</v>
      </c>
      <c r="C39" s="17"/>
      <c r="D39" s="17"/>
      <c r="E39" s="17"/>
      <c r="F39" s="7">
        <f>SUM(F28:F38)</f>
        <v>183000</v>
      </c>
      <c r="G39" s="7">
        <f t="shared" ref="G39:H39" si="8">SUM(G28:G38)</f>
        <v>91500</v>
      </c>
      <c r="H39" s="7">
        <f t="shared" si="8"/>
        <v>91500</v>
      </c>
    </row>
    <row r="40" spans="1:8" ht="34.950000000000003" customHeight="1" x14ac:dyDescent="0.25">
      <c r="A40" s="18" t="s">
        <v>95</v>
      </c>
      <c r="B40" s="6">
        <v>32</v>
      </c>
      <c r="C40" s="7" t="s">
        <v>59</v>
      </c>
      <c r="D40" s="1" t="s">
        <v>96</v>
      </c>
      <c r="E40" s="1" t="s">
        <v>32</v>
      </c>
      <c r="F40" s="8">
        <v>3000</v>
      </c>
      <c r="G40" s="1">
        <f>F40/2</f>
        <v>1500</v>
      </c>
      <c r="H40" s="9">
        <f>G40</f>
        <v>1500</v>
      </c>
    </row>
    <row r="41" spans="1:8" ht="34.950000000000003" customHeight="1" x14ac:dyDescent="0.25">
      <c r="A41" s="19"/>
      <c r="B41" s="6">
        <v>33</v>
      </c>
      <c r="C41" s="7" t="s">
        <v>59</v>
      </c>
      <c r="D41" s="1" t="s">
        <v>97</v>
      </c>
      <c r="E41" s="1" t="s">
        <v>33</v>
      </c>
      <c r="F41" s="8">
        <v>6000</v>
      </c>
      <c r="G41" s="1">
        <f>F41/2</f>
        <v>3000</v>
      </c>
      <c r="H41" s="9">
        <f>G41</f>
        <v>3000</v>
      </c>
    </row>
    <row r="42" spans="1:8" ht="34.950000000000003" customHeight="1" x14ac:dyDescent="0.25">
      <c r="A42" s="19"/>
      <c r="B42" s="17" t="s">
        <v>74</v>
      </c>
      <c r="C42" s="17"/>
      <c r="D42" s="17"/>
      <c r="E42" s="17"/>
      <c r="F42" s="7">
        <f>SUM(F40:F41)</f>
        <v>9000</v>
      </c>
      <c r="G42" s="7">
        <f>SUM(G40:G41)</f>
        <v>4500</v>
      </c>
      <c r="H42" s="7">
        <f>SUM(H40:H41)</f>
        <v>4500</v>
      </c>
    </row>
    <row r="43" spans="1:8" ht="34.950000000000003" customHeight="1" x14ac:dyDescent="0.25">
      <c r="A43" s="18" t="s">
        <v>98</v>
      </c>
      <c r="B43" s="6">
        <v>34</v>
      </c>
      <c r="C43" s="7" t="s">
        <v>59</v>
      </c>
      <c r="D43" s="1" t="s">
        <v>99</v>
      </c>
      <c r="E43" s="1" t="s">
        <v>34</v>
      </c>
      <c r="F43" s="8">
        <v>3000</v>
      </c>
      <c r="G43" s="1">
        <f>F43/2</f>
        <v>1500</v>
      </c>
      <c r="H43" s="9">
        <f>G43</f>
        <v>1500</v>
      </c>
    </row>
    <row r="44" spans="1:8" ht="34.950000000000003" customHeight="1" x14ac:dyDescent="0.25">
      <c r="A44" s="19"/>
      <c r="B44" s="6">
        <v>35</v>
      </c>
      <c r="C44" s="7" t="s">
        <v>59</v>
      </c>
      <c r="D44" s="1" t="s">
        <v>100</v>
      </c>
      <c r="E44" s="1" t="s">
        <v>35</v>
      </c>
      <c r="F44" s="8">
        <v>3000</v>
      </c>
      <c r="G44" s="1">
        <f t="shared" ref="G44:G47" si="9">F44/2</f>
        <v>1500</v>
      </c>
      <c r="H44" s="9">
        <f t="shared" ref="H44:H47" si="10">G44</f>
        <v>1500</v>
      </c>
    </row>
    <row r="45" spans="1:8" ht="34.950000000000003" customHeight="1" x14ac:dyDescent="0.25">
      <c r="A45" s="19"/>
      <c r="B45" s="6">
        <v>36</v>
      </c>
      <c r="C45" s="7" t="s">
        <v>59</v>
      </c>
      <c r="D45" s="1" t="s">
        <v>101</v>
      </c>
      <c r="E45" s="1" t="s">
        <v>36</v>
      </c>
      <c r="F45" s="8">
        <v>3000</v>
      </c>
      <c r="G45" s="1">
        <f t="shared" si="9"/>
        <v>1500</v>
      </c>
      <c r="H45" s="9">
        <f t="shared" si="10"/>
        <v>1500</v>
      </c>
    </row>
    <row r="46" spans="1:8" ht="34.950000000000003" customHeight="1" x14ac:dyDescent="0.25">
      <c r="A46" s="19"/>
      <c r="B46" s="6">
        <v>37</v>
      </c>
      <c r="C46" s="7" t="s">
        <v>59</v>
      </c>
      <c r="D46" s="1" t="s">
        <v>102</v>
      </c>
      <c r="E46" s="1" t="s">
        <v>37</v>
      </c>
      <c r="F46" s="8">
        <v>3000</v>
      </c>
      <c r="G46" s="1">
        <f t="shared" si="9"/>
        <v>1500</v>
      </c>
      <c r="H46" s="9">
        <f t="shared" si="10"/>
        <v>1500</v>
      </c>
    </row>
    <row r="47" spans="1:8" ht="34.950000000000003" customHeight="1" x14ac:dyDescent="0.25">
      <c r="A47" s="19"/>
      <c r="B47" s="6">
        <v>38</v>
      </c>
      <c r="C47" s="7" t="s">
        <v>59</v>
      </c>
      <c r="D47" s="1" t="s">
        <v>103</v>
      </c>
      <c r="E47" s="1" t="s">
        <v>38</v>
      </c>
      <c r="F47" s="8">
        <v>3000</v>
      </c>
      <c r="G47" s="1">
        <f t="shared" si="9"/>
        <v>1500</v>
      </c>
      <c r="H47" s="9">
        <f t="shared" si="10"/>
        <v>1500</v>
      </c>
    </row>
    <row r="48" spans="1:8" ht="34.950000000000003" customHeight="1" x14ac:dyDescent="0.25">
      <c r="A48" s="19"/>
      <c r="B48" s="17" t="s">
        <v>74</v>
      </c>
      <c r="C48" s="17"/>
      <c r="D48" s="17"/>
      <c r="E48" s="17"/>
      <c r="F48" s="7">
        <f>SUM(F43:F47)</f>
        <v>15000</v>
      </c>
      <c r="G48" s="7">
        <f t="shared" ref="G48:H48" si="11">SUM(G43:G47)</f>
        <v>7500</v>
      </c>
      <c r="H48" s="7">
        <f t="shared" si="11"/>
        <v>7500</v>
      </c>
    </row>
    <row r="49" spans="1:8" ht="34.950000000000003" customHeight="1" x14ac:dyDescent="0.25">
      <c r="A49" s="18" t="s">
        <v>104</v>
      </c>
      <c r="B49" s="6">
        <v>39</v>
      </c>
      <c r="C49" s="10" t="s">
        <v>83</v>
      </c>
      <c r="D49" s="1" t="s">
        <v>105</v>
      </c>
      <c r="E49" s="1" t="s">
        <v>42</v>
      </c>
      <c r="F49" s="8">
        <v>50000</v>
      </c>
      <c r="G49" s="1">
        <f>F49/2</f>
        <v>25000</v>
      </c>
      <c r="H49" s="9">
        <f>G49</f>
        <v>25000</v>
      </c>
    </row>
    <row r="50" spans="1:8" ht="34.950000000000003" customHeight="1" x14ac:dyDescent="0.25">
      <c r="A50" s="19"/>
      <c r="B50" s="6">
        <v>40</v>
      </c>
      <c r="C50" s="10" t="s">
        <v>83</v>
      </c>
      <c r="D50" s="1" t="s">
        <v>106</v>
      </c>
      <c r="E50" s="1" t="s">
        <v>43</v>
      </c>
      <c r="F50" s="8">
        <v>100000</v>
      </c>
      <c r="G50" s="1">
        <f t="shared" ref="G50:G55" si="12">F50/2</f>
        <v>50000</v>
      </c>
      <c r="H50" s="9">
        <f t="shared" ref="H50:H55" si="13">G50</f>
        <v>50000</v>
      </c>
    </row>
    <row r="51" spans="1:8" ht="34.950000000000003" customHeight="1" x14ac:dyDescent="0.25">
      <c r="A51" s="19"/>
      <c r="B51" s="6">
        <v>41</v>
      </c>
      <c r="C51" s="7" t="s">
        <v>59</v>
      </c>
      <c r="D51" s="1" t="s">
        <v>107</v>
      </c>
      <c r="E51" s="1" t="s">
        <v>39</v>
      </c>
      <c r="F51" s="8">
        <v>3000</v>
      </c>
      <c r="G51" s="1">
        <f t="shared" si="12"/>
        <v>1500</v>
      </c>
      <c r="H51" s="9">
        <f t="shared" si="13"/>
        <v>1500</v>
      </c>
    </row>
    <row r="52" spans="1:8" ht="34.950000000000003" customHeight="1" x14ac:dyDescent="0.25">
      <c r="A52" s="19"/>
      <c r="B52" s="6">
        <v>42</v>
      </c>
      <c r="C52" s="7" t="s">
        <v>59</v>
      </c>
      <c r="D52" s="1" t="s">
        <v>108</v>
      </c>
      <c r="E52" s="1" t="s">
        <v>40</v>
      </c>
      <c r="F52" s="8">
        <v>3000</v>
      </c>
      <c r="G52" s="1">
        <f t="shared" si="12"/>
        <v>1500</v>
      </c>
      <c r="H52" s="9">
        <f t="shared" si="13"/>
        <v>1500</v>
      </c>
    </row>
    <row r="53" spans="1:8" ht="34.950000000000003" customHeight="1" x14ac:dyDescent="0.25">
      <c r="A53" s="19"/>
      <c r="B53" s="6">
        <v>43</v>
      </c>
      <c r="C53" s="7" t="s">
        <v>59</v>
      </c>
      <c r="D53" s="1" t="s">
        <v>109</v>
      </c>
      <c r="E53" s="1" t="s">
        <v>41</v>
      </c>
      <c r="F53" s="8">
        <v>6000</v>
      </c>
      <c r="G53" s="1">
        <f t="shared" si="12"/>
        <v>3000</v>
      </c>
      <c r="H53" s="9">
        <f t="shared" si="13"/>
        <v>3000</v>
      </c>
    </row>
    <row r="54" spans="1:8" ht="34.950000000000003" customHeight="1" x14ac:dyDescent="0.25">
      <c r="A54" s="19"/>
      <c r="B54" s="6">
        <v>44</v>
      </c>
      <c r="C54" s="7" t="s">
        <v>59</v>
      </c>
      <c r="D54" s="1" t="s">
        <v>110</v>
      </c>
      <c r="E54" s="1" t="s">
        <v>44</v>
      </c>
      <c r="F54" s="8">
        <v>3000</v>
      </c>
      <c r="G54" s="1">
        <f t="shared" si="12"/>
        <v>1500</v>
      </c>
      <c r="H54" s="9">
        <f t="shared" si="13"/>
        <v>1500</v>
      </c>
    </row>
    <row r="55" spans="1:8" ht="34.950000000000003" customHeight="1" x14ac:dyDescent="0.25">
      <c r="A55" s="19"/>
      <c r="B55" s="6">
        <v>45</v>
      </c>
      <c r="C55" s="7" t="s">
        <v>59</v>
      </c>
      <c r="D55" s="1" t="s">
        <v>111</v>
      </c>
      <c r="E55" s="1" t="s">
        <v>45</v>
      </c>
      <c r="F55" s="8">
        <v>6000</v>
      </c>
      <c r="G55" s="1">
        <f t="shared" si="12"/>
        <v>3000</v>
      </c>
      <c r="H55" s="9">
        <f t="shared" si="13"/>
        <v>3000</v>
      </c>
    </row>
    <row r="56" spans="1:8" ht="34.950000000000003" customHeight="1" x14ac:dyDescent="0.25">
      <c r="A56" s="19"/>
      <c r="B56" s="17" t="s">
        <v>74</v>
      </c>
      <c r="C56" s="17"/>
      <c r="D56" s="17"/>
      <c r="E56" s="17"/>
      <c r="F56" s="7">
        <f>SUM(F49:F55)</f>
        <v>171000</v>
      </c>
      <c r="G56" s="7">
        <f t="shared" ref="G56:H56" si="14">SUM(G49:G55)</f>
        <v>85500</v>
      </c>
      <c r="H56" s="7">
        <f t="shared" si="14"/>
        <v>85500</v>
      </c>
    </row>
    <row r="57" spans="1:8" ht="34.950000000000003" customHeight="1" x14ac:dyDescent="0.25">
      <c r="A57" s="18" t="s">
        <v>112</v>
      </c>
      <c r="B57" s="6">
        <v>46</v>
      </c>
      <c r="C57" s="10" t="s">
        <v>83</v>
      </c>
      <c r="D57" s="1" t="s">
        <v>113</v>
      </c>
      <c r="E57" s="1" t="s">
        <v>47</v>
      </c>
      <c r="F57" s="8">
        <v>50000</v>
      </c>
      <c r="G57" s="1">
        <f>F57/2</f>
        <v>25000</v>
      </c>
      <c r="H57" s="11">
        <f>G57</f>
        <v>25000</v>
      </c>
    </row>
    <row r="58" spans="1:8" ht="34.950000000000003" customHeight="1" x14ac:dyDescent="0.25">
      <c r="A58" s="19"/>
      <c r="B58" s="6">
        <v>47</v>
      </c>
      <c r="C58" s="10" t="s">
        <v>83</v>
      </c>
      <c r="D58" s="1" t="s">
        <v>114</v>
      </c>
      <c r="E58" s="1" t="s">
        <v>48</v>
      </c>
      <c r="F58" s="8">
        <v>50000</v>
      </c>
      <c r="G58" s="1">
        <f t="shared" ref="G58:G60" si="15">F58/2</f>
        <v>25000</v>
      </c>
      <c r="H58" s="11">
        <f t="shared" ref="H58:H60" si="16">G58</f>
        <v>25000</v>
      </c>
    </row>
    <row r="59" spans="1:8" ht="34.950000000000003" customHeight="1" x14ac:dyDescent="0.25">
      <c r="A59" s="19"/>
      <c r="B59" s="6">
        <v>48</v>
      </c>
      <c r="C59" s="7" t="s">
        <v>59</v>
      </c>
      <c r="D59" s="1" t="s">
        <v>115</v>
      </c>
      <c r="E59" s="1" t="s">
        <v>46</v>
      </c>
      <c r="F59" s="8">
        <v>3000</v>
      </c>
      <c r="G59" s="1">
        <f t="shared" si="15"/>
        <v>1500</v>
      </c>
      <c r="H59" s="11">
        <f t="shared" si="16"/>
        <v>1500</v>
      </c>
    </row>
    <row r="60" spans="1:8" ht="34.950000000000003" customHeight="1" x14ac:dyDescent="0.25">
      <c r="A60" s="19"/>
      <c r="B60" s="6">
        <v>49</v>
      </c>
      <c r="C60" s="7" t="s">
        <v>59</v>
      </c>
      <c r="D60" s="1" t="s">
        <v>116</v>
      </c>
      <c r="E60" s="1" t="s">
        <v>49</v>
      </c>
      <c r="F60" s="8">
        <v>3000</v>
      </c>
      <c r="G60" s="1">
        <f t="shared" si="15"/>
        <v>1500</v>
      </c>
      <c r="H60" s="11">
        <f t="shared" si="16"/>
        <v>1500</v>
      </c>
    </row>
    <row r="61" spans="1:8" ht="34.950000000000003" customHeight="1" x14ac:dyDescent="0.25">
      <c r="A61" s="19"/>
      <c r="B61" s="17" t="s">
        <v>74</v>
      </c>
      <c r="C61" s="17"/>
      <c r="D61" s="17"/>
      <c r="E61" s="17"/>
      <c r="F61" s="7">
        <f>SUM(F57:F60)</f>
        <v>106000</v>
      </c>
      <c r="G61" s="7">
        <f t="shared" ref="G61:H61" si="17">SUM(G57:G60)</f>
        <v>53000</v>
      </c>
      <c r="H61" s="7">
        <f t="shared" si="17"/>
        <v>53000</v>
      </c>
    </row>
    <row r="62" spans="1:8" ht="34.950000000000003" customHeight="1" thickBot="1" x14ac:dyDescent="0.3">
      <c r="A62" s="25" t="s">
        <v>117</v>
      </c>
      <c r="B62" s="26"/>
      <c r="C62" s="26"/>
      <c r="D62" s="26"/>
      <c r="E62" s="27"/>
      <c r="F62" s="12">
        <f>F20+F27+F39+F42+F48+F56+F61</f>
        <v>568000</v>
      </c>
      <c r="G62" s="12">
        <f t="shared" ref="G62:H62" si="18">G20+G27+G39+G42+G48+G56+G61</f>
        <v>284000</v>
      </c>
      <c r="H62" s="12">
        <f t="shared" si="18"/>
        <v>284000</v>
      </c>
    </row>
  </sheetData>
  <mergeCells count="22">
    <mergeCell ref="A62:E62"/>
    <mergeCell ref="B48:E48"/>
    <mergeCell ref="A43:A48"/>
    <mergeCell ref="B56:E56"/>
    <mergeCell ref="A49:A56"/>
    <mergeCell ref="B61:E61"/>
    <mergeCell ref="A57:A61"/>
    <mergeCell ref="B27:E27"/>
    <mergeCell ref="A21:A27"/>
    <mergeCell ref="B39:E39"/>
    <mergeCell ref="A28:A39"/>
    <mergeCell ref="B42:E42"/>
    <mergeCell ref="A40:A42"/>
    <mergeCell ref="A4:A5"/>
    <mergeCell ref="A2:H2"/>
    <mergeCell ref="B20:E20"/>
    <mergeCell ref="A6:A20"/>
    <mergeCell ref="F4:H4"/>
    <mergeCell ref="E4:E5"/>
    <mergeCell ref="D4:D5"/>
    <mergeCell ref="C4:C5"/>
    <mergeCell ref="B4:B5"/>
  </mergeCells>
  <phoneticPr fontId="19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黄学敏</cp:lastModifiedBy>
  <dcterms:created xsi:type="dcterms:W3CDTF">2021-06-08T01:57:54Z</dcterms:created>
  <dcterms:modified xsi:type="dcterms:W3CDTF">2021-06-28T01:31:19Z</dcterms:modified>
</cp:coreProperties>
</file>